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月完成情况核算" sheetId="1" r:id="rId1"/>
    <sheet name="99元4支防晒乳员工销售数量" sheetId="3" r:id="rId2"/>
    <sheet name="薇诺娜4月单品活动清单" sheetId="2" r:id="rId3"/>
  </sheets>
  <definedNames>
    <definedName name="_xlnm._FilterDatabase" localSheetId="0" hidden="1">'4月完成情况核算'!$A$2:$N$138</definedName>
  </definedNames>
  <calcPr calcId="144525"/>
</workbook>
</file>

<file path=xl/sharedStrings.xml><?xml version="1.0" encoding="utf-8"?>
<sst xmlns="http://schemas.openxmlformats.org/spreadsheetml/2006/main" count="1371" uniqueCount="566">
  <si>
    <t>薇诺娜 4月活动任务</t>
  </si>
  <si>
    <t>4月薇诺娜任务（实收）</t>
  </si>
  <si>
    <t>4月完成情况</t>
  </si>
  <si>
    <r>
      <rPr>
        <b/>
        <sz val="10"/>
        <color rgb="FFFF0000"/>
        <rFont val="宋体"/>
        <charset val="134"/>
        <scheme val="minor"/>
      </rPr>
      <t>防晒乳员工奖励</t>
    </r>
    <r>
      <rPr>
        <b/>
        <sz val="10"/>
        <color theme="1"/>
        <rFont val="宋体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   99换购防晒乳≥8组</t>
    </r>
    <r>
      <rPr>
        <sz val="10"/>
        <color rgb="FFFF0000"/>
        <rFont val="宋体"/>
        <charset val="134"/>
        <scheme val="minor"/>
      </rPr>
      <t>（奖励4支/套）</t>
    </r>
  </si>
  <si>
    <t>序号</t>
  </si>
  <si>
    <t>门店ID</t>
  </si>
  <si>
    <t>门店</t>
  </si>
  <si>
    <t>片区</t>
  </si>
  <si>
    <t>4.1-4.30销售</t>
  </si>
  <si>
    <t>完成率</t>
  </si>
  <si>
    <t>差额处罚（3%）</t>
  </si>
  <si>
    <t>四川太极青羊区童子街药店</t>
  </si>
  <si>
    <t>旗舰片区</t>
  </si>
  <si>
    <t>四川太极青羊区光华西一路药店</t>
  </si>
  <si>
    <t>西北片区</t>
  </si>
  <si>
    <t>四川太极都江堰聚源镇药店</t>
  </si>
  <si>
    <t>城郊二片</t>
  </si>
  <si>
    <t>四川太极成华区西林一街药店</t>
  </si>
  <si>
    <t>城中片区</t>
  </si>
  <si>
    <t>四川太极光华村街药店</t>
  </si>
  <si>
    <t>四川太极大邑县晋源镇东壕沟段药店</t>
  </si>
  <si>
    <t>城郊一片</t>
  </si>
  <si>
    <t>四川太极金丝街药店</t>
  </si>
  <si>
    <t>四川太极高新区天顺路药店</t>
  </si>
  <si>
    <t>四川太极高新区中和大道药店</t>
  </si>
  <si>
    <t>东南片区</t>
  </si>
  <si>
    <t>四川太极金牛区金沙路药店</t>
  </si>
  <si>
    <t>四川太极大邑县晋原镇北街药店</t>
  </si>
  <si>
    <t>四川太极青羊区大石西路药店</t>
  </si>
  <si>
    <t>四川太极成华区华泰路二药店</t>
  </si>
  <si>
    <t>四川太极双林路药店</t>
  </si>
  <si>
    <t>四川太极金牛区沙湾东一路药店</t>
  </si>
  <si>
    <t>四川太极金牛区五福桥东路药店</t>
  </si>
  <si>
    <t>四川太极武侯区逸都路药店</t>
  </si>
  <si>
    <t>四川太极金牛区蜀汉路药店</t>
  </si>
  <si>
    <t>四川太极青羊区蜀鑫路药店</t>
  </si>
  <si>
    <t>四川太极新津县五津镇武阳西路药店</t>
  </si>
  <si>
    <t>新津片区</t>
  </si>
  <si>
    <t>四川太极大药房连锁有限公司武侯区聚萃街药店</t>
  </si>
  <si>
    <t>四川太极双流县西航港街道锦华路一段药店</t>
  </si>
  <si>
    <t>四川太极都江堰市蒲阳路药店</t>
  </si>
  <si>
    <t>四川太极武侯区科华街药店</t>
  </si>
  <si>
    <t>四川太极锦江区梨花街药店</t>
  </si>
  <si>
    <t>四川太极武侯区佳灵路药店</t>
  </si>
  <si>
    <t>四川太极高新区剑南大道药店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</si>
  <si>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</si>
  <si>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四川太极成华区金马河路药店</t>
  </si>
  <si>
    <t>四川太极都江堰市永丰街道宝莲路药店</t>
  </si>
  <si>
    <t>四川太极成华区万宇路药店</t>
  </si>
  <si>
    <t>四川太极青羊区金祥路药店</t>
  </si>
  <si>
    <t>四川太极西部店</t>
  </si>
  <si>
    <t>四川太极都江堰奎光路中段药店</t>
  </si>
  <si>
    <t>四川太极成华区华康路药店</t>
  </si>
  <si>
    <t>四川太极成华区崔家店路药店</t>
  </si>
  <si>
    <t>四川太极青羊区光华北五路药店</t>
  </si>
  <si>
    <t>四川太极金牛区黄苑东街药店</t>
  </si>
  <si>
    <t>四川太极锦江区柳翠路药店</t>
  </si>
  <si>
    <t>四川太极成都高新区元华二巷药店</t>
  </si>
  <si>
    <t>四川太极武侯区丝竹路药店</t>
  </si>
  <si>
    <t>四川太极成华区华油路药店</t>
  </si>
  <si>
    <t>四川太极武侯区双楠路药店</t>
  </si>
  <si>
    <t>四川太极青羊区蜀辉路药店</t>
  </si>
  <si>
    <t>四川太极金牛区交大路第三药店</t>
  </si>
  <si>
    <t>四川太极高新区大源北街药店</t>
  </si>
  <si>
    <t>四川太极崇州市崇阳镇尚贤坊街药店</t>
  </si>
  <si>
    <t>四川太极温江区公平街道江安路药店</t>
  </si>
  <si>
    <t>四川太极锦江区宏济中路药店</t>
  </si>
  <si>
    <t>四川太极沙河源药店</t>
  </si>
  <si>
    <t>四川太极金牛区银河北街药店</t>
  </si>
  <si>
    <t>四川太极崇州市崇阳镇蜀州中路药店</t>
  </si>
  <si>
    <t>四川太极成华区万科路药店</t>
  </si>
  <si>
    <t>四川太极清江东路药店</t>
  </si>
  <si>
    <t>四川太极大邑县晋原镇通达东路五段药店</t>
  </si>
  <si>
    <t>四川太极高新区泰和二街药店</t>
  </si>
  <si>
    <t>四川太极怀远店</t>
  </si>
  <si>
    <t>四川太极都江堰药店</t>
  </si>
  <si>
    <t>四川太极成华区二环路北四段药店（汇融名城）</t>
  </si>
  <si>
    <t>四川太极武侯区长寿路药店</t>
  </si>
  <si>
    <t>四川太极大邑县安仁镇千禧街药店</t>
  </si>
  <si>
    <t>四川太极高新区新下街药店</t>
  </si>
  <si>
    <t>四川太极成华区羊子山西路药店（兴元华盛）</t>
  </si>
  <si>
    <t>四川太极新津邓双镇岷江店</t>
  </si>
  <si>
    <t>四川太极高新区中和公济桥路药店</t>
  </si>
  <si>
    <t>四川太极新津县五津镇五津西路二药房</t>
  </si>
  <si>
    <t>四川太极金带街药店</t>
  </si>
  <si>
    <t>四川太极青羊区蜀源路药店</t>
  </si>
  <si>
    <t>成都成汉太极大药房有限公司</t>
  </si>
  <si>
    <t>四川太极金牛区花照壁药店</t>
  </si>
  <si>
    <t>四川太极都江堰幸福镇翔凤路药店</t>
  </si>
  <si>
    <t>四川太极都江堰市蒲阳镇堰问道西路药店</t>
  </si>
  <si>
    <t>四川太极邛崃市临邛镇洪川小区药店</t>
  </si>
  <si>
    <t>四川太极武侯区大悦路药店</t>
  </si>
  <si>
    <t>四川太极兴义镇万兴路药店</t>
  </si>
  <si>
    <t>四川太极武侯区顺和街店</t>
  </si>
  <si>
    <t>四川太极都江堰景中路店</t>
  </si>
  <si>
    <t>四川太极成华区培华东路药店</t>
  </si>
  <si>
    <t>四川太极双流区东升街道三强西路药店</t>
  </si>
  <si>
    <t>四川太极锦江区静沙南路药店</t>
  </si>
  <si>
    <t>四川太极锦江区劼人路药店</t>
  </si>
  <si>
    <t>四川太极崇州市怀远镇文井北路药店</t>
  </si>
  <si>
    <t>四川太极武侯区大华街药店</t>
  </si>
  <si>
    <t>四川太极新都区新繁镇繁江北路药店</t>
  </si>
  <si>
    <t>四川太极大邑县沙渠镇方圆路药店</t>
  </si>
  <si>
    <t>四川太极光华药店</t>
  </si>
  <si>
    <t>四川太极温江店</t>
  </si>
  <si>
    <t>四川太极成华杉板桥南一路店</t>
  </si>
  <si>
    <t>四川太极郫县郫筒镇一环路东南段药店</t>
  </si>
  <si>
    <t>四川太极成华区东昌路一药店</t>
  </si>
  <si>
    <t>四川太极新都区新都街道万和北路药店</t>
  </si>
  <si>
    <t>四川太极成华区驷马桥三路药店</t>
  </si>
  <si>
    <t>四川太极通盈街药店</t>
  </si>
  <si>
    <t>四川太极邛崃市临邛镇翠荫街药店</t>
  </si>
  <si>
    <t>四川太极浆洗街药店</t>
  </si>
  <si>
    <t>四川太极青羊区经一路药店</t>
  </si>
  <si>
    <t>四川太极新乐中街药店</t>
  </si>
  <si>
    <t>四川太极郫县郫筒镇东大街药店</t>
  </si>
  <si>
    <t>四川太极土龙路药店</t>
  </si>
  <si>
    <t>四川太极五津西路药店</t>
  </si>
  <si>
    <t>四川太极新园大道药店</t>
  </si>
  <si>
    <t>四川太极锦江区水杉街药店</t>
  </si>
  <si>
    <t>四川太极武侯区倪家桥路药店</t>
  </si>
  <si>
    <t>四川太极邛崃市文君街道凤凰大道药店</t>
  </si>
  <si>
    <t>四川太极大邑县晋原街道南街药店</t>
  </si>
  <si>
    <t>四川太极邛崃市文君街道杏林路药店</t>
  </si>
  <si>
    <t>四川太极邛崃市羊安镇永康大道药店</t>
  </si>
  <si>
    <t>四川太极邛崃中心药店</t>
  </si>
  <si>
    <t>四川太极枣子巷药店</t>
  </si>
  <si>
    <t>四川太极武侯区科华北路药店</t>
  </si>
  <si>
    <t>四川太极大邑县晋原镇内蒙古大道桃源药店</t>
  </si>
  <si>
    <t>四川太极大邑晋原街道金巷西街药店</t>
  </si>
  <si>
    <t>四川太极青羊区青龙街药店</t>
  </si>
  <si>
    <t>四川太极新都区马超东路店</t>
  </si>
  <si>
    <t>四川太极高新区紫薇东路药店</t>
  </si>
  <si>
    <t>四川太极高新天久北巷药店</t>
  </si>
  <si>
    <t>四川太极三江店</t>
  </si>
  <si>
    <t>四川太极金牛区银沙路药店</t>
  </si>
  <si>
    <t>四川太极大邑县晋原街道蜀望路药店</t>
  </si>
  <si>
    <t>四川太极青羊区贝森北路药店</t>
  </si>
  <si>
    <t>四川太极锦江区观音桥街药店</t>
  </si>
  <si>
    <t>四川太极彭州市致和镇南三环路药店</t>
  </si>
  <si>
    <t>四川太极锦江区榕声路店</t>
  </si>
  <si>
    <t>四川太极大邑县晋原镇子龙路店</t>
  </si>
  <si>
    <t>四川太极红星店</t>
  </si>
  <si>
    <t>四川太极成华区华泰路药店</t>
  </si>
  <si>
    <t>四川太极高新区锦城大道药店</t>
  </si>
  <si>
    <t>四川太极大邑县晋原镇潘家街药店</t>
  </si>
  <si>
    <t>四川太极大邑县青霞街道元通路南段药店</t>
  </si>
  <si>
    <t>四川太极新都区斑竹园街道医贸大道药店</t>
  </si>
  <si>
    <t>四川太极成华区水碾河路药店</t>
  </si>
  <si>
    <t>四川太极大邑县观音阁街西段店</t>
  </si>
  <si>
    <t>四川太极大邑县晋原镇东街药店</t>
  </si>
  <si>
    <t>四川太极大邑县新场镇文昌街药店</t>
  </si>
  <si>
    <t>四川太极崇州中心店</t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</si>
  <si>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</si>
  <si>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</si>
  <si>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</si>
  <si>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>销售总数</t>
  </si>
  <si>
    <r>
      <rPr>
        <b/>
        <sz val="10"/>
        <color rgb="FFFF0000"/>
        <rFont val="宋体"/>
        <charset val="0"/>
      </rPr>
      <t>套数（</t>
    </r>
    <r>
      <rPr>
        <b/>
        <sz val="10"/>
        <color rgb="FFFF0000"/>
        <rFont val="Arial"/>
        <charset val="0"/>
      </rPr>
      <t>4</t>
    </r>
    <r>
      <rPr>
        <b/>
        <sz val="10"/>
        <color rgb="FFFF0000"/>
        <rFont val="宋体"/>
        <charset val="0"/>
      </rPr>
      <t>支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组）</t>
    </r>
  </si>
  <si>
    <t>4月员工奖励</t>
  </si>
  <si>
    <t>北门片区</t>
  </si>
  <si>
    <t>杨素芬</t>
  </si>
  <si>
    <r>
      <rPr>
        <sz val="10"/>
        <color rgb="FFFF0000"/>
        <rFont val="宋体"/>
        <charset val="0"/>
      </rPr>
      <t>防晒乳15g*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支</t>
    </r>
  </si>
  <si>
    <t>张玲(童子街)</t>
  </si>
  <si>
    <t>西门一片</t>
  </si>
  <si>
    <t>王欢</t>
  </si>
  <si>
    <t>万雪倩</t>
  </si>
  <si>
    <t>吴洪瑶</t>
  </si>
  <si>
    <t>西门二片</t>
  </si>
  <si>
    <t>王慧</t>
  </si>
  <si>
    <t>王燕丽</t>
  </si>
  <si>
    <t>马雪</t>
  </si>
  <si>
    <t>张琴</t>
  </si>
  <si>
    <t>李秀芳</t>
  </si>
  <si>
    <t>李可</t>
  </si>
  <si>
    <t>蔡小丽</t>
  </si>
  <si>
    <t>谢玉涛</t>
  </si>
  <si>
    <t>夏彩红</t>
  </si>
  <si>
    <t>李梦菊</t>
  </si>
  <si>
    <t>谢敏</t>
  </si>
  <si>
    <t>代志斌</t>
  </si>
  <si>
    <t>朱晓桃</t>
  </si>
  <si>
    <t>周娟</t>
  </si>
  <si>
    <t>易永红</t>
  </si>
  <si>
    <t>于春莲</t>
  </si>
  <si>
    <t>黄玲</t>
  </si>
  <si>
    <t>崇州片区</t>
  </si>
  <si>
    <t>胡建梅</t>
  </si>
  <si>
    <t>胡艳弘</t>
  </si>
  <si>
    <t>周燕</t>
  </si>
  <si>
    <t>黄伦倩</t>
  </si>
  <si>
    <t>张杰</t>
  </si>
  <si>
    <t>李俊俐</t>
  </si>
  <si>
    <t>周香</t>
  </si>
  <si>
    <t>蒋小琼</t>
  </si>
  <si>
    <t>刘燕</t>
  </si>
  <si>
    <t>周红蓉</t>
  </si>
  <si>
    <t>都江堰片区</t>
  </si>
  <si>
    <t>杨文英</t>
  </si>
  <si>
    <t>陈文芳</t>
  </si>
  <si>
    <t>付曦</t>
  </si>
  <si>
    <t>王波</t>
  </si>
  <si>
    <t>魏津</t>
  </si>
  <si>
    <t>李甜甜</t>
  </si>
  <si>
    <t>邓红梅</t>
  </si>
  <si>
    <t>汤雪芹</t>
  </si>
  <si>
    <t>刘春花</t>
  </si>
  <si>
    <t>李玉先</t>
  </si>
  <si>
    <t>杨红</t>
  </si>
  <si>
    <t>龚玉林</t>
  </si>
  <si>
    <t>龚敏</t>
  </si>
  <si>
    <t>朱丹</t>
  </si>
  <si>
    <t>严蓉</t>
  </si>
  <si>
    <t>赖春梅</t>
  </si>
  <si>
    <t>江月红</t>
  </si>
  <si>
    <t>朱春梅</t>
  </si>
  <si>
    <t>谭凤旭</t>
  </si>
  <si>
    <t>魏小琴</t>
  </si>
  <si>
    <t>蔡红秀</t>
  </si>
  <si>
    <t>吕显杨</t>
  </si>
  <si>
    <t>蒋雪琴</t>
  </si>
  <si>
    <t>高文棋</t>
  </si>
  <si>
    <t>周有惠</t>
  </si>
  <si>
    <t>韩启敏</t>
  </si>
  <si>
    <t>廖红</t>
  </si>
  <si>
    <t>刘芬</t>
  </si>
  <si>
    <t>古素琼</t>
  </si>
  <si>
    <t>张亚红</t>
  </si>
  <si>
    <t>贺春芳</t>
  </si>
  <si>
    <t>汪婷</t>
  </si>
  <si>
    <t>四川太极B区西部店</t>
  </si>
  <si>
    <t>郑梦娟</t>
  </si>
  <si>
    <t>文淼</t>
  </si>
  <si>
    <t>郭玉容</t>
  </si>
  <si>
    <t>唐文琼（梨花街）</t>
  </si>
  <si>
    <t>韩艳梅</t>
  </si>
  <si>
    <t>吕彩霞</t>
  </si>
  <si>
    <t>李桂芳</t>
  </si>
  <si>
    <t>陈凤珍</t>
  </si>
  <si>
    <t>张丹</t>
  </si>
  <si>
    <t>董华</t>
  </si>
  <si>
    <t>胡静</t>
  </si>
  <si>
    <t>李丽</t>
  </si>
  <si>
    <t>李馨怡</t>
  </si>
  <si>
    <t>廖晓静</t>
  </si>
  <si>
    <t>杨玉婷</t>
  </si>
  <si>
    <t>韩思雨</t>
  </si>
  <si>
    <t>程改</t>
  </si>
  <si>
    <t>张玲（梨花街）</t>
  </si>
  <si>
    <t>阴静（丝竹路）</t>
  </si>
  <si>
    <t>贾兰</t>
  </si>
  <si>
    <t>朱朝霞</t>
  </si>
  <si>
    <t>郑红艳</t>
  </si>
  <si>
    <t>欧玲</t>
  </si>
  <si>
    <t>晏祥春</t>
  </si>
  <si>
    <t>窦潘</t>
  </si>
  <si>
    <t>毛静静</t>
  </si>
  <si>
    <t>李宋琴</t>
  </si>
  <si>
    <t>熊小玲</t>
  </si>
  <si>
    <t>李蕊如</t>
  </si>
  <si>
    <t>黄天平</t>
  </si>
  <si>
    <t>唐礼萍</t>
  </si>
  <si>
    <t>邹东梅</t>
  </si>
  <si>
    <t>刘静</t>
  </si>
  <si>
    <t>韩守玉</t>
  </si>
  <si>
    <t>曾蕾蕾</t>
  </si>
  <si>
    <t>高榕</t>
  </si>
  <si>
    <t>彭蕾</t>
  </si>
  <si>
    <t>刘莉</t>
  </si>
  <si>
    <t>吴佩娟</t>
  </si>
  <si>
    <t>李平</t>
  </si>
  <si>
    <t>羊玉梅</t>
  </si>
  <si>
    <t>张星玉</t>
  </si>
  <si>
    <t>陈慧</t>
  </si>
  <si>
    <t>刘秋菊</t>
  </si>
  <si>
    <t>罗洁滟</t>
  </si>
  <si>
    <t>张娟娟（丝竹路）</t>
  </si>
  <si>
    <t>田兰</t>
  </si>
  <si>
    <t>吴阳</t>
  </si>
  <si>
    <t>殷岱菊</t>
  </si>
  <si>
    <t>李燕</t>
  </si>
  <si>
    <t>高红华</t>
  </si>
  <si>
    <t>范阳</t>
  </si>
  <si>
    <t>何丽萍</t>
  </si>
  <si>
    <t>陈蓉</t>
  </si>
  <si>
    <t>梁海燕</t>
  </si>
  <si>
    <t>庄静</t>
  </si>
  <si>
    <t>单菊</t>
  </si>
  <si>
    <t>李佳岭</t>
  </si>
  <si>
    <t>彭勤</t>
  </si>
  <si>
    <t>李银萍</t>
  </si>
  <si>
    <t>王茹</t>
  </si>
  <si>
    <t>唐冬芳</t>
  </si>
  <si>
    <t>刘秀琼</t>
  </si>
  <si>
    <t>彭志萍</t>
  </si>
  <si>
    <t>王依纯</t>
  </si>
  <si>
    <t>彭亚丹</t>
  </si>
  <si>
    <t>张阿几</t>
  </si>
  <si>
    <t>魏存敏</t>
  </si>
  <si>
    <t>邱运丽</t>
  </si>
  <si>
    <t>郭俊梅</t>
  </si>
  <si>
    <t>张雪</t>
  </si>
  <si>
    <t>冯瑞坤</t>
  </si>
  <si>
    <t>代曾莲</t>
  </si>
  <si>
    <t>高小菁</t>
  </si>
  <si>
    <t xml:space="preserve">四川太极崇州市崇阳镇永康东路药店 </t>
  </si>
  <si>
    <t>翁尼阿呷莫</t>
  </si>
  <si>
    <t>刘洋</t>
  </si>
  <si>
    <t>姚莉</t>
  </si>
  <si>
    <t>潘恒旭</t>
  </si>
  <si>
    <t>罗晓梅</t>
  </si>
  <si>
    <t>唐阳</t>
  </si>
  <si>
    <t>刘小琴</t>
  </si>
  <si>
    <t>朱勋花</t>
  </si>
  <si>
    <t>龙杰</t>
  </si>
  <si>
    <t>刘开涟</t>
  </si>
  <si>
    <t>李涓</t>
  </si>
  <si>
    <t>孙霁野</t>
  </si>
  <si>
    <t>李静</t>
  </si>
  <si>
    <t>何英</t>
  </si>
  <si>
    <t>曾洁</t>
  </si>
  <si>
    <t>黄娟</t>
  </si>
  <si>
    <t>贾静</t>
  </si>
  <si>
    <t>邹惠</t>
  </si>
  <si>
    <t>舒海燕</t>
  </si>
  <si>
    <t>任远芳</t>
  </si>
  <si>
    <t>万义丽</t>
  </si>
  <si>
    <t>祁荣</t>
  </si>
  <si>
    <t>陈志勇</t>
  </si>
  <si>
    <t>许静</t>
  </si>
  <si>
    <t>刘新</t>
  </si>
  <si>
    <t>曾艳</t>
  </si>
  <si>
    <t>杨伟钰</t>
  </si>
  <si>
    <t>梁娟</t>
  </si>
  <si>
    <t>杨科</t>
  </si>
  <si>
    <t>钟友群</t>
  </si>
  <si>
    <t>聂丽</t>
  </si>
  <si>
    <t>唐丹</t>
  </si>
  <si>
    <t>黄雨</t>
  </si>
  <si>
    <t>孙佳丽</t>
  </si>
  <si>
    <t>王旭</t>
  </si>
  <si>
    <t>李海燕</t>
  </si>
  <si>
    <t>袁咏梅</t>
  </si>
  <si>
    <t>吴湘燏</t>
  </si>
  <si>
    <t>贾益娟</t>
  </si>
  <si>
    <t>朱文艺</t>
  </si>
  <si>
    <t>李迎新</t>
  </si>
  <si>
    <t>易月红</t>
  </si>
  <si>
    <t>黄焰</t>
  </si>
  <si>
    <t>刘建芳</t>
  </si>
  <si>
    <t>李蕊彤</t>
  </si>
  <si>
    <t>四川太极武侯区聚福路药店</t>
  </si>
  <si>
    <t>马艺芮</t>
  </si>
  <si>
    <t>朱静</t>
  </si>
  <si>
    <t>廖文莉</t>
  </si>
  <si>
    <t>苏方惠</t>
  </si>
  <si>
    <t>高星宇</t>
  </si>
  <si>
    <t>吴志海</t>
  </si>
  <si>
    <t>童俊</t>
  </si>
  <si>
    <t>施雪</t>
  </si>
  <si>
    <t>胡建兴</t>
  </si>
  <si>
    <t>高玉</t>
  </si>
  <si>
    <t>蒋润</t>
  </si>
  <si>
    <t>任红艳</t>
  </si>
  <si>
    <t>何姣姣</t>
  </si>
  <si>
    <t>毛玉</t>
  </si>
  <si>
    <t>杨凤麟</t>
  </si>
  <si>
    <t>陈香利</t>
  </si>
  <si>
    <t>张兰兰</t>
  </si>
  <si>
    <t>蹇艺</t>
  </si>
  <si>
    <t>苗雪莲</t>
  </si>
  <si>
    <t>徐乐</t>
  </si>
  <si>
    <t>肖月</t>
  </si>
  <si>
    <t>刘鑫怡</t>
  </si>
  <si>
    <t>郭定秀</t>
  </si>
  <si>
    <t>黄莉</t>
  </si>
  <si>
    <t>徐志强</t>
  </si>
  <si>
    <t>江润萍</t>
  </si>
  <si>
    <t>蒋晴</t>
  </si>
  <si>
    <t>夏梦霞</t>
  </si>
  <si>
    <t>彭关敏（丝竹路）</t>
  </si>
  <si>
    <t>黄姣（华泰）</t>
  </si>
  <si>
    <t>彭志萍（驷马桥三路店）</t>
  </si>
  <si>
    <t>四川太极成华区龙潭西路药店</t>
  </si>
  <si>
    <t>张杰（龙潭西路）</t>
  </si>
  <si>
    <t>范珂君（童子街）</t>
  </si>
  <si>
    <t>廖桂英（丝竹路）</t>
  </si>
  <si>
    <t>江元梅</t>
  </si>
  <si>
    <t>黄兴中</t>
  </si>
  <si>
    <t>余梅</t>
  </si>
  <si>
    <t>王芳</t>
  </si>
  <si>
    <t>张群</t>
  </si>
  <si>
    <t>杨秀娟</t>
  </si>
  <si>
    <t>李秀辉</t>
  </si>
  <si>
    <t>杨平</t>
  </si>
  <si>
    <t>晏玲</t>
  </si>
  <si>
    <t>彭蓉</t>
  </si>
  <si>
    <t>林铃</t>
  </si>
  <si>
    <t>骆素花</t>
  </si>
  <si>
    <t>方晓敏</t>
  </si>
  <si>
    <t>张玉</t>
  </si>
  <si>
    <t>宋留艺</t>
  </si>
  <si>
    <t>闵雪</t>
  </si>
  <si>
    <t>纪莉萍</t>
  </si>
  <si>
    <t>陈丽梅</t>
  </si>
  <si>
    <t>李媛2</t>
  </si>
  <si>
    <t>梅茜</t>
  </si>
  <si>
    <t>罗丹</t>
  </si>
  <si>
    <t>姜孝杨</t>
  </si>
  <si>
    <t>张娜</t>
  </si>
  <si>
    <t>陈礼凤</t>
  </si>
  <si>
    <t>汪梦雨</t>
  </si>
  <si>
    <t>王李秋</t>
  </si>
  <si>
    <t>陈娟</t>
  </si>
  <si>
    <t>李娟</t>
  </si>
  <si>
    <t>黄雅冰</t>
  </si>
  <si>
    <t>张飘</t>
  </si>
  <si>
    <t>谭杨</t>
  </si>
  <si>
    <t>李雪</t>
  </si>
  <si>
    <t>吴琳</t>
  </si>
  <si>
    <t>龚正红</t>
  </si>
  <si>
    <t>任雪</t>
  </si>
  <si>
    <t>陈昌敏</t>
  </si>
  <si>
    <t>李蜜</t>
  </si>
  <si>
    <t>熊雅洁</t>
  </si>
  <si>
    <t>黄霞</t>
  </si>
  <si>
    <t>李思艳</t>
  </si>
  <si>
    <t>郑欣慧</t>
  </si>
  <si>
    <t>金敏霜</t>
  </si>
  <si>
    <t>罗艳蓉</t>
  </si>
  <si>
    <t>刘星月</t>
  </si>
  <si>
    <t>羊薇</t>
  </si>
  <si>
    <t>程艳</t>
  </si>
  <si>
    <t>向芬</t>
  </si>
  <si>
    <t>吴成芬</t>
  </si>
  <si>
    <t>张平</t>
  </si>
  <si>
    <t>屈月梅</t>
  </si>
  <si>
    <t>曾家钰</t>
  </si>
  <si>
    <t>张春丽</t>
  </si>
  <si>
    <t>吕绍龙</t>
  </si>
  <si>
    <t>邓智</t>
  </si>
  <si>
    <t>郑庆</t>
  </si>
  <si>
    <t>朱晓东</t>
  </si>
  <si>
    <t>蒋嘉欣</t>
  </si>
  <si>
    <t>月颜颜</t>
  </si>
  <si>
    <t>王茂兰</t>
  </si>
  <si>
    <t>邱桐</t>
  </si>
  <si>
    <t>邓华芬</t>
  </si>
  <si>
    <t>李倩</t>
  </si>
  <si>
    <t>李婷</t>
  </si>
  <si>
    <t>张天英</t>
  </si>
  <si>
    <t>李红英</t>
  </si>
  <si>
    <t>李燕霞</t>
  </si>
  <si>
    <t>范海英</t>
  </si>
  <si>
    <t>周金梅（销售员）</t>
  </si>
  <si>
    <t>李桂芳（龙潭西路）</t>
  </si>
  <si>
    <t>马雪（万宇路）</t>
  </si>
  <si>
    <t>余志彬（梨花街）</t>
  </si>
  <si>
    <t>王晓雁（梨花街）</t>
  </si>
  <si>
    <t>王晓雁（丝竹路）</t>
  </si>
  <si>
    <t>单菊（万宇路）</t>
  </si>
  <si>
    <t>朱静（万宇路）</t>
  </si>
  <si>
    <t>宋留艺（柳翠）</t>
  </si>
  <si>
    <t>阳玲（童子街）</t>
  </si>
  <si>
    <t>苏长丽（万宇）</t>
  </si>
  <si>
    <t>张春丽（万宇）</t>
  </si>
  <si>
    <t>罗月月（倪家桥）</t>
  </si>
  <si>
    <t>罗豪（梨花）</t>
  </si>
  <si>
    <t>罗豪（丝竹）</t>
  </si>
  <si>
    <t>(空白)</t>
  </si>
  <si>
    <t>2022年OTC营销部活动方案申请</t>
  </si>
  <si>
    <t>活动申请人</t>
  </si>
  <si>
    <t>袁银福</t>
  </si>
  <si>
    <t>活动主题</t>
  </si>
  <si>
    <t>春季焕颜   守护敏肌</t>
  </si>
  <si>
    <t>活动执行渠道</t>
  </si>
  <si>
    <t>OTC</t>
  </si>
  <si>
    <t>活动门店</t>
  </si>
  <si>
    <t>全省连锁门店（院边DTP药房不参与）</t>
  </si>
  <si>
    <t>活动销售目标</t>
  </si>
  <si>
    <t>活动执行时间</t>
  </si>
  <si>
    <t>4月1日-4月30日</t>
  </si>
  <si>
    <t>客户名称</t>
  </si>
  <si>
    <t>四川太极</t>
  </si>
  <si>
    <t>是否包含专柜</t>
  </si>
  <si>
    <t>是</t>
  </si>
  <si>
    <t>活动类型</t>
  </si>
  <si>
    <t>买一赠一</t>
  </si>
  <si>
    <t>其他活动类型</t>
  </si>
  <si>
    <t>活动核销方式</t>
  </si>
  <si>
    <t>票折</t>
  </si>
  <si>
    <t>其他核销方式</t>
  </si>
  <si>
    <t>是否参与返利核算</t>
  </si>
  <si>
    <t>否</t>
  </si>
  <si>
    <t>是否扣减纯销</t>
  </si>
  <si>
    <t>月度常规活动---单品买一送一（4月1日-30日）</t>
  </si>
  <si>
    <t>月度常规单品活动- 单品买一送一       （4月1-30日）</t>
  </si>
  <si>
    <t>产品编码</t>
  </si>
  <si>
    <t>产品名称</t>
  </si>
  <si>
    <t>规格</t>
  </si>
  <si>
    <t>零售价</t>
  </si>
  <si>
    <t>活动内容</t>
  </si>
  <si>
    <t>晒单奖励</t>
  </si>
  <si>
    <t>赠品核销方式</t>
  </si>
  <si>
    <t>酵母重组胶原蛋白凝胶</t>
  </si>
  <si>
    <t>10g*5</t>
  </si>
  <si>
    <t>买一送一</t>
  </si>
  <si>
    <t>15元</t>
  </si>
  <si>
    <t>赠送不参与晒单</t>
  </si>
  <si>
    <t>酵母重组胶原蛋白修复敷料</t>
  </si>
  <si>
    <t>50g</t>
  </si>
  <si>
    <t>酵母重组胶原蛋白液体敷料（创铭条码）</t>
  </si>
  <si>
    <t>100ml</t>
  </si>
  <si>
    <t>柔润保湿洁颜慕斯</t>
  </si>
  <si>
    <t>150ml</t>
  </si>
  <si>
    <t xml:space="preserve">柔润保湿柔肤水 </t>
  </si>
  <si>
    <t>120ml</t>
  </si>
  <si>
    <t>柔润保湿面膜</t>
  </si>
  <si>
    <t>25ml*6贴</t>
  </si>
  <si>
    <t>柔润保湿乳液</t>
  </si>
  <si>
    <t>透明质酸复合原液</t>
  </si>
  <si>
    <t>30ml</t>
  </si>
  <si>
    <t>整月换购</t>
  </si>
  <si>
    <t>整月特价换购（4.1-4.30）</t>
  </si>
  <si>
    <t>舒敏保湿喷雾</t>
  </si>
  <si>
    <t>特价99元</t>
  </si>
  <si>
    <t>5元</t>
  </si>
  <si>
    <t>票折补差</t>
  </si>
  <si>
    <t>50ml</t>
  </si>
  <si>
    <t>特价35元</t>
  </si>
  <si>
    <t>柔润保湿面膜（单贴）</t>
  </si>
  <si>
    <t>25ml</t>
  </si>
  <si>
    <t>特价14元</t>
  </si>
  <si>
    <t>15g清透防晒乳SPF48PA+++</t>
  </si>
  <si>
    <t>15g</t>
  </si>
  <si>
    <t>特价28元</t>
  </si>
  <si>
    <t>15g酵母重组胶原蛋白修复敷料</t>
  </si>
  <si>
    <t>特价48</t>
  </si>
  <si>
    <t>10g酵母重组胶原蛋白凝胶</t>
  </si>
  <si>
    <t>10g</t>
  </si>
  <si>
    <t>特价38</t>
  </si>
  <si>
    <t>防晒活动</t>
  </si>
  <si>
    <t>防晒活动（4.1-4.30）</t>
  </si>
  <si>
    <t>未建码</t>
  </si>
  <si>
    <t>清透水感防晒乳</t>
  </si>
  <si>
    <t>送215271清透防晒乳SPF48PA+++15g</t>
  </si>
  <si>
    <t>票折结算</t>
  </si>
  <si>
    <t>清透水感防晒喷雾</t>
  </si>
  <si>
    <t>10元</t>
  </si>
  <si>
    <t>清透防晒乳SPF48PA+++</t>
  </si>
  <si>
    <t>4支原件224元换购价99元                                  15g清透防晒乳SPF48PA+++*4支</t>
  </si>
  <si>
    <t>5元/组 4支</t>
  </si>
  <si>
    <t>透明质酸修护贴敷料</t>
  </si>
  <si>
    <t>25gx6贴</t>
  </si>
  <si>
    <t>无</t>
  </si>
  <si>
    <t>薇诺娜舒敏保湿特护霜</t>
  </si>
  <si>
    <t>薇诺娜清透防晒乳SPF48PA+++</t>
  </si>
  <si>
    <t>防晒引流活动</t>
  </si>
  <si>
    <t>消费者在药店购买任意防晒正装产品，加话题#初夏选防晒，到药店认准薇诺娜#发朋友圈，店员拍照存档/或者转发薇诺娜代言人防晒微信宣传，即可免费再领取1支15g清透防晒乳（非卖品出库），核销需要有朋友圈截图照片为依据。（提供标准朋友圈宣传文案模板）</t>
  </si>
  <si>
    <t>非卖品提前配送（372支）                                     截图核销 9917492</t>
  </si>
  <si>
    <t>防晒销售政策支持</t>
  </si>
  <si>
    <t>小B计划</t>
  </si>
  <si>
    <t>店员朋友圈打卡：朋友圈/企业微信带话题#初夏选防晒，到药店认准薇诺娜#+门店陈列防晒+自媒体图文发布朋友圈，即可免费领取一支15g清透防晒乳试用装，点赞数达56个领取，先到先得，领完为止。</t>
  </si>
  <si>
    <t>非卖品提前配送（124支）                                        截图核销 9917492</t>
  </si>
  <si>
    <t>门店奖励</t>
  </si>
  <si>
    <t>99换购防晒类产品≥8组 ,免费赠送价值99元4支15g清透水感防晒乳，用于店员使用，非卖品出库</t>
  </si>
  <si>
    <t>活动结束配送给员工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</si>
</sst>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宋体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8" fillId="21" borderId="22" applyNumberFormat="0" applyAlignment="0" applyProtection="0">
      <alignment vertical="center"/>
    </xf>
    <xf numFmtId="0" fontId="32" fillId="21" borderId="16" applyNumberFormat="0" applyAlignment="0" applyProtection="0">
      <alignment vertical="center"/>
    </xf>
    <xf numFmtId="0" fontId="35" fillId="25" borderId="19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177" fontId="19" fillId="0" borderId="2" xfId="0" applyNumberFormat="1" applyFont="1" applyFill="1" applyBorder="1" applyAlignment="1">
      <alignment horizontal="center" vertical="center" wrapText="1"/>
    </xf>
    <xf numFmtId="177" fontId="19" fillId="0" borderId="3" xfId="0" applyNumberFormat="1" applyFont="1" applyFill="1" applyBorder="1" applyAlignment="1">
      <alignment horizontal="center" vertical="center" wrapText="1"/>
    </xf>
    <xf numFmtId="177" fontId="19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77" fontId="17" fillId="0" borderId="1" xfId="0" applyNumberFormat="1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10" fontId="17" fillId="2" borderId="1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tabSelected="1" workbookViewId="0">
      <selection activeCell="K12" sqref="K12"/>
    </sheetView>
  </sheetViews>
  <sheetFormatPr defaultColWidth="9" defaultRowHeight="13.5"/>
  <cols>
    <col min="1" max="1" width="5.5" style="90" customWidth="1"/>
    <col min="2" max="2" width="9" style="74" customWidth="1"/>
    <col min="3" max="3" width="34.875" style="73" customWidth="1"/>
    <col min="4" max="4" width="9" style="90"/>
    <col min="5" max="5" width="12.5" style="91" customWidth="1"/>
    <col min="6" max="6" width="13.75" style="91" customWidth="1"/>
    <col min="7" max="7" width="10.875" style="92" customWidth="1"/>
    <col min="8" max="8" width="10.5" style="93" customWidth="1"/>
    <col min="9" max="9" width="16.125" style="94" customWidth="1"/>
  </cols>
  <sheetData>
    <row r="1" ht="25" customHeight="1" spans="1:9">
      <c r="A1" s="95" t="s">
        <v>0</v>
      </c>
      <c r="B1" s="95"/>
      <c r="C1" s="95"/>
      <c r="D1" s="95"/>
      <c r="E1" s="96" t="s">
        <v>1</v>
      </c>
      <c r="F1" s="97" t="s">
        <v>2</v>
      </c>
      <c r="G1" s="98"/>
      <c r="H1" s="99"/>
      <c r="I1" s="112" t="s">
        <v>3</v>
      </c>
    </row>
    <row r="2" ht="27" customHeight="1" spans="1:9">
      <c r="A2" s="95" t="s">
        <v>4</v>
      </c>
      <c r="B2" s="100" t="s">
        <v>5</v>
      </c>
      <c r="C2" s="101" t="s">
        <v>6</v>
      </c>
      <c r="D2" s="102" t="s">
        <v>7</v>
      </c>
      <c r="E2" s="96"/>
      <c r="F2" s="96" t="s">
        <v>8</v>
      </c>
      <c r="G2" s="103" t="s">
        <v>9</v>
      </c>
      <c r="H2" s="96" t="s">
        <v>10</v>
      </c>
      <c r="I2" s="113"/>
    </row>
    <row r="3" spans="1:9">
      <c r="A3" s="102">
        <v>1</v>
      </c>
      <c r="B3" s="104">
        <v>102935</v>
      </c>
      <c r="C3" s="105" t="s">
        <v>11</v>
      </c>
      <c r="D3" s="102" t="s">
        <v>12</v>
      </c>
      <c r="E3" s="106">
        <v>4800</v>
      </c>
      <c r="F3" s="106">
        <v>18370.08</v>
      </c>
      <c r="G3" s="107">
        <f>F3/E3</f>
        <v>3.8271</v>
      </c>
      <c r="H3" s="106"/>
      <c r="I3" s="114">
        <v>1</v>
      </c>
    </row>
    <row r="4" spans="1:9">
      <c r="A4" s="102">
        <v>2</v>
      </c>
      <c r="B4" s="104">
        <v>113833</v>
      </c>
      <c r="C4" s="105" t="s">
        <v>13</v>
      </c>
      <c r="D4" s="102" t="s">
        <v>14</v>
      </c>
      <c r="E4" s="106">
        <v>2263.8</v>
      </c>
      <c r="F4" s="106">
        <v>5823.04</v>
      </c>
      <c r="G4" s="107">
        <f t="shared" ref="G4:G35" si="0">F4/E4</f>
        <v>2.5722413640781</v>
      </c>
      <c r="H4" s="106"/>
      <c r="I4" s="114">
        <v>1</v>
      </c>
    </row>
    <row r="5" spans="1:9">
      <c r="A5" s="102">
        <v>3</v>
      </c>
      <c r="B5" s="104">
        <v>713</v>
      </c>
      <c r="C5" s="105" t="s">
        <v>15</v>
      </c>
      <c r="D5" s="102" t="s">
        <v>16</v>
      </c>
      <c r="E5" s="106">
        <v>2282.175</v>
      </c>
      <c r="F5" s="106">
        <v>2362</v>
      </c>
      <c r="G5" s="107">
        <f t="shared" si="0"/>
        <v>1.0349775981246</v>
      </c>
      <c r="H5" s="106"/>
      <c r="I5" s="114"/>
    </row>
    <row r="6" spans="1:9">
      <c r="A6" s="102">
        <v>4</v>
      </c>
      <c r="B6" s="104">
        <v>103199</v>
      </c>
      <c r="C6" s="105" t="s">
        <v>17</v>
      </c>
      <c r="D6" s="102" t="s">
        <v>18</v>
      </c>
      <c r="E6" s="106">
        <v>4462.92</v>
      </c>
      <c r="F6" s="106">
        <v>11287.34</v>
      </c>
      <c r="G6" s="107">
        <f t="shared" si="0"/>
        <v>2.52913787385837</v>
      </c>
      <c r="H6" s="106"/>
      <c r="I6" s="114"/>
    </row>
    <row r="7" spans="1:9">
      <c r="A7" s="102">
        <v>5</v>
      </c>
      <c r="B7" s="104">
        <v>365</v>
      </c>
      <c r="C7" s="105" t="s">
        <v>19</v>
      </c>
      <c r="D7" s="102" t="s">
        <v>14</v>
      </c>
      <c r="E7" s="108">
        <v>10000</v>
      </c>
      <c r="F7" s="106">
        <v>7554.04</v>
      </c>
      <c r="G7" s="107">
        <f t="shared" si="0"/>
        <v>0.755404</v>
      </c>
      <c r="H7" s="108">
        <f>(E7-F7)*-0.03</f>
        <v>-73.3788</v>
      </c>
      <c r="I7" s="114">
        <v>1</v>
      </c>
    </row>
    <row r="8" spans="1:9">
      <c r="A8" s="102">
        <v>6</v>
      </c>
      <c r="B8" s="104">
        <v>549</v>
      </c>
      <c r="C8" s="105" t="s">
        <v>20</v>
      </c>
      <c r="D8" s="102" t="s">
        <v>21</v>
      </c>
      <c r="E8" s="106">
        <v>2910.6</v>
      </c>
      <c r="F8" s="106">
        <v>1249</v>
      </c>
      <c r="G8" s="107">
        <f t="shared" si="0"/>
        <v>0.429121143406858</v>
      </c>
      <c r="H8" s="108">
        <f>(E8-F8)*-0.03</f>
        <v>-49.848</v>
      </c>
      <c r="I8" s="114"/>
    </row>
    <row r="9" spans="1:9">
      <c r="A9" s="102">
        <v>7</v>
      </c>
      <c r="B9" s="104">
        <v>391</v>
      </c>
      <c r="C9" s="105" t="s">
        <v>22</v>
      </c>
      <c r="D9" s="102" t="s">
        <v>18</v>
      </c>
      <c r="E9" s="106">
        <v>4000</v>
      </c>
      <c r="F9" s="106">
        <v>4643.01</v>
      </c>
      <c r="G9" s="107">
        <f t="shared" si="0"/>
        <v>1.1607525</v>
      </c>
      <c r="H9" s="106"/>
      <c r="I9" s="114"/>
    </row>
    <row r="10" spans="1:9">
      <c r="A10" s="102">
        <v>8</v>
      </c>
      <c r="B10" s="104">
        <v>115971</v>
      </c>
      <c r="C10" s="105" t="s">
        <v>23</v>
      </c>
      <c r="D10" s="102" t="s">
        <v>18</v>
      </c>
      <c r="E10" s="106">
        <v>2958.375</v>
      </c>
      <c r="F10" s="106">
        <v>1925.13</v>
      </c>
      <c r="G10" s="107">
        <f t="shared" si="0"/>
        <v>0.650739003676005</v>
      </c>
      <c r="H10" s="108">
        <f>(E10-F10)*-0.03</f>
        <v>-30.99735</v>
      </c>
      <c r="I10" s="114"/>
    </row>
    <row r="11" spans="1:9">
      <c r="A11" s="102">
        <v>9</v>
      </c>
      <c r="B11" s="104">
        <v>104430</v>
      </c>
      <c r="C11" s="105" t="s">
        <v>24</v>
      </c>
      <c r="D11" s="102" t="s">
        <v>25</v>
      </c>
      <c r="E11" s="106">
        <v>2500</v>
      </c>
      <c r="F11" s="106">
        <v>4308.02</v>
      </c>
      <c r="G11" s="107">
        <f t="shared" si="0"/>
        <v>1.723208</v>
      </c>
      <c r="H11" s="106"/>
      <c r="I11" s="114"/>
    </row>
    <row r="12" spans="1:9">
      <c r="A12" s="102">
        <v>10</v>
      </c>
      <c r="B12" s="104">
        <v>745</v>
      </c>
      <c r="C12" s="105" t="s">
        <v>26</v>
      </c>
      <c r="D12" s="102" t="s">
        <v>14</v>
      </c>
      <c r="E12" s="106">
        <v>4346.496</v>
      </c>
      <c r="F12" s="106">
        <v>2208</v>
      </c>
      <c r="G12" s="107">
        <f t="shared" si="0"/>
        <v>0.50799540595459</v>
      </c>
      <c r="H12" s="108">
        <f>(E12-F12)*-0.03</f>
        <v>-64.15488</v>
      </c>
      <c r="I12" s="114"/>
    </row>
    <row r="13" spans="1:9">
      <c r="A13" s="102">
        <v>11</v>
      </c>
      <c r="B13" s="104">
        <v>107728</v>
      </c>
      <c r="C13" s="105" t="s">
        <v>27</v>
      </c>
      <c r="D13" s="102" t="s">
        <v>21</v>
      </c>
      <c r="E13" s="106">
        <v>3687.936</v>
      </c>
      <c r="F13" s="106">
        <v>2442.01</v>
      </c>
      <c r="G13" s="107">
        <f t="shared" si="0"/>
        <v>0.662161707795363</v>
      </c>
      <c r="H13" s="108">
        <f>(E13-F13)*-0.03</f>
        <v>-37.37778</v>
      </c>
      <c r="I13" s="114"/>
    </row>
    <row r="14" spans="1:9">
      <c r="A14" s="102">
        <v>12</v>
      </c>
      <c r="B14" s="104">
        <v>570</v>
      </c>
      <c r="C14" s="105" t="s">
        <v>28</v>
      </c>
      <c r="D14" s="102" t="s">
        <v>14</v>
      </c>
      <c r="E14" s="106">
        <v>2792.02</v>
      </c>
      <c r="F14" s="106">
        <v>3055.01</v>
      </c>
      <c r="G14" s="107">
        <f t="shared" si="0"/>
        <v>1.09419345133631</v>
      </c>
      <c r="H14" s="106"/>
      <c r="I14" s="114"/>
    </row>
    <row r="15" spans="1:9">
      <c r="A15" s="102">
        <v>13</v>
      </c>
      <c r="B15" s="104">
        <v>122198</v>
      </c>
      <c r="C15" s="105" t="s">
        <v>29</v>
      </c>
      <c r="D15" s="102" t="s">
        <v>25</v>
      </c>
      <c r="E15" s="106">
        <v>2354.352</v>
      </c>
      <c r="F15" s="106">
        <v>4347</v>
      </c>
      <c r="G15" s="107">
        <f t="shared" si="0"/>
        <v>1.84636791779649</v>
      </c>
      <c r="H15" s="106"/>
      <c r="I15" s="114"/>
    </row>
    <row r="16" spans="1:9">
      <c r="A16" s="102">
        <v>14</v>
      </c>
      <c r="B16" s="104">
        <v>355</v>
      </c>
      <c r="C16" s="105" t="s">
        <v>30</v>
      </c>
      <c r="D16" s="102" t="s">
        <v>25</v>
      </c>
      <c r="E16" s="106">
        <v>4445.28</v>
      </c>
      <c r="F16" s="106">
        <v>7754.2</v>
      </c>
      <c r="G16" s="107">
        <f t="shared" si="0"/>
        <v>1.74436705899291</v>
      </c>
      <c r="H16" s="106"/>
      <c r="I16" s="114"/>
    </row>
    <row r="17" spans="1:9">
      <c r="A17" s="102">
        <v>15</v>
      </c>
      <c r="B17" s="104">
        <v>118151</v>
      </c>
      <c r="C17" s="105" t="s">
        <v>31</v>
      </c>
      <c r="D17" s="102" t="s">
        <v>14</v>
      </c>
      <c r="E17" s="106">
        <v>2287.81</v>
      </c>
      <c r="F17" s="106">
        <v>2969.02</v>
      </c>
      <c r="G17" s="107">
        <f t="shared" si="0"/>
        <v>1.2977563696286</v>
      </c>
      <c r="H17" s="106"/>
      <c r="I17" s="114">
        <v>2</v>
      </c>
    </row>
    <row r="18" spans="1:9">
      <c r="A18" s="102">
        <v>16</v>
      </c>
      <c r="B18" s="104">
        <v>112415</v>
      </c>
      <c r="C18" s="105" t="s">
        <v>32</v>
      </c>
      <c r="D18" s="102" t="s">
        <v>14</v>
      </c>
      <c r="E18" s="106">
        <v>2641.1</v>
      </c>
      <c r="F18" s="106">
        <v>1391.01</v>
      </c>
      <c r="G18" s="107">
        <f t="shared" si="0"/>
        <v>0.526678277990231</v>
      </c>
      <c r="H18" s="108">
        <f>(E18-F18)*-0.03</f>
        <v>-37.5027</v>
      </c>
      <c r="I18" s="114"/>
    </row>
    <row r="19" spans="1:9">
      <c r="A19" s="102">
        <v>17</v>
      </c>
      <c r="B19" s="104">
        <v>113298</v>
      </c>
      <c r="C19" s="105" t="s">
        <v>33</v>
      </c>
      <c r="D19" s="102" t="s">
        <v>14</v>
      </c>
      <c r="E19" s="106">
        <v>2263.8</v>
      </c>
      <c r="F19" s="106">
        <v>2307.31</v>
      </c>
      <c r="G19" s="107">
        <f t="shared" si="0"/>
        <v>1.01921989575051</v>
      </c>
      <c r="H19" s="106"/>
      <c r="I19" s="114"/>
    </row>
    <row r="20" spans="1:9">
      <c r="A20" s="102">
        <v>18</v>
      </c>
      <c r="B20" s="104">
        <v>105267</v>
      </c>
      <c r="C20" s="105" t="s">
        <v>34</v>
      </c>
      <c r="D20" s="102" t="s">
        <v>14</v>
      </c>
      <c r="E20" s="106">
        <v>9960.72</v>
      </c>
      <c r="F20" s="106">
        <v>13223.03</v>
      </c>
      <c r="G20" s="107">
        <f t="shared" si="0"/>
        <v>1.3275174886956</v>
      </c>
      <c r="H20" s="106"/>
      <c r="I20" s="114">
        <v>2</v>
      </c>
    </row>
    <row r="21" spans="1:9">
      <c r="A21" s="102">
        <v>19</v>
      </c>
      <c r="B21" s="104">
        <v>113025</v>
      </c>
      <c r="C21" s="105" t="s">
        <v>35</v>
      </c>
      <c r="D21" s="102" t="s">
        <v>14</v>
      </c>
      <c r="E21" s="106">
        <v>2490.18</v>
      </c>
      <c r="F21" s="106">
        <v>2452</v>
      </c>
      <c r="G21" s="107">
        <f t="shared" si="0"/>
        <v>0.98466777502028</v>
      </c>
      <c r="H21" s="108">
        <f>(E21-F21)*-0.03</f>
        <v>-1.1454</v>
      </c>
      <c r="I21" s="114"/>
    </row>
    <row r="22" spans="1:9">
      <c r="A22" s="102">
        <v>20</v>
      </c>
      <c r="B22" s="104">
        <v>102567</v>
      </c>
      <c r="C22" s="105" t="s">
        <v>36</v>
      </c>
      <c r="D22" s="102" t="s">
        <v>37</v>
      </c>
      <c r="E22" s="106">
        <v>2208.92</v>
      </c>
      <c r="F22" s="106">
        <v>3136</v>
      </c>
      <c r="G22" s="107">
        <f t="shared" si="0"/>
        <v>1.41969831410825</v>
      </c>
      <c r="H22" s="106"/>
      <c r="I22" s="114"/>
    </row>
    <row r="23" spans="1:9">
      <c r="A23" s="102">
        <v>21</v>
      </c>
      <c r="B23" s="104">
        <v>752</v>
      </c>
      <c r="C23" s="105" t="s">
        <v>38</v>
      </c>
      <c r="D23" s="102" t="s">
        <v>14</v>
      </c>
      <c r="E23" s="106">
        <v>2840.04</v>
      </c>
      <c r="F23" s="106">
        <v>3982</v>
      </c>
      <c r="G23" s="107">
        <f t="shared" si="0"/>
        <v>1.40209292826862</v>
      </c>
      <c r="H23" s="106"/>
      <c r="I23" s="114">
        <v>1</v>
      </c>
    </row>
    <row r="24" spans="1:9">
      <c r="A24" s="102">
        <v>22</v>
      </c>
      <c r="B24" s="104">
        <v>573</v>
      </c>
      <c r="C24" s="105" t="s">
        <v>39</v>
      </c>
      <c r="D24" s="102" t="s">
        <v>25</v>
      </c>
      <c r="E24" s="106">
        <v>2662.66</v>
      </c>
      <c r="F24" s="106">
        <v>2213</v>
      </c>
      <c r="G24" s="107">
        <f t="shared" si="0"/>
        <v>0.831123763454591</v>
      </c>
      <c r="H24" s="108">
        <f>(E24-F24)*-0.03</f>
        <v>-13.4898</v>
      </c>
      <c r="I24" s="114"/>
    </row>
    <row r="25" spans="1:9">
      <c r="A25" s="102">
        <v>23</v>
      </c>
      <c r="B25" s="104">
        <v>738</v>
      </c>
      <c r="C25" s="105" t="s">
        <v>40</v>
      </c>
      <c r="D25" s="102" t="s">
        <v>16</v>
      </c>
      <c r="E25" s="106">
        <v>2522.52</v>
      </c>
      <c r="F25" s="106">
        <v>3708.02</v>
      </c>
      <c r="G25" s="107">
        <f t="shared" si="0"/>
        <v>1.46996654139511</v>
      </c>
      <c r="H25" s="106"/>
      <c r="I25" s="114"/>
    </row>
    <row r="26" spans="1:9">
      <c r="A26" s="102">
        <v>24</v>
      </c>
      <c r="B26" s="104">
        <v>744</v>
      </c>
      <c r="C26" s="105" t="s">
        <v>41</v>
      </c>
      <c r="D26" s="102" t="s">
        <v>18</v>
      </c>
      <c r="E26" s="106">
        <v>7595.0784</v>
      </c>
      <c r="F26" s="106">
        <v>7338.03</v>
      </c>
      <c r="G26" s="107">
        <f t="shared" si="0"/>
        <v>0.966155925395056</v>
      </c>
      <c r="H26" s="108">
        <f>(E26-F26)*-0.03</f>
        <v>-7.71145200000002</v>
      </c>
      <c r="I26" s="114">
        <v>1</v>
      </c>
    </row>
    <row r="27" spans="1:9">
      <c r="A27" s="102">
        <v>25</v>
      </c>
      <c r="B27" s="104">
        <v>106066</v>
      </c>
      <c r="C27" s="105" t="s">
        <v>42</v>
      </c>
      <c r="D27" s="102" t="s">
        <v>12</v>
      </c>
      <c r="E27" s="106">
        <v>9109.1</v>
      </c>
      <c r="F27" s="106">
        <v>5602.02</v>
      </c>
      <c r="G27" s="107">
        <f t="shared" si="0"/>
        <v>0.614991601804789</v>
      </c>
      <c r="H27" s="108">
        <f>(E27-F27)*-0.03</f>
        <v>-105.2124</v>
      </c>
      <c r="I27" s="114"/>
    </row>
    <row r="28" spans="1:9">
      <c r="A28" s="102">
        <v>26</v>
      </c>
      <c r="B28" s="104">
        <v>102565</v>
      </c>
      <c r="C28" s="105" t="s">
        <v>43</v>
      </c>
      <c r="D28" s="102" t="s">
        <v>14</v>
      </c>
      <c r="E28" s="106">
        <v>4708.704</v>
      </c>
      <c r="F28" s="106">
        <v>5137.01</v>
      </c>
      <c r="G28" s="107">
        <f t="shared" si="0"/>
        <v>1.09096048509314</v>
      </c>
      <c r="H28" s="106"/>
      <c r="I28" s="114"/>
    </row>
    <row r="29" spans="1:9">
      <c r="A29" s="102">
        <v>27</v>
      </c>
      <c r="B29" s="104">
        <v>114069</v>
      </c>
      <c r="C29" s="105" t="s">
        <v>44</v>
      </c>
      <c r="D29" s="102" t="s">
        <v>25</v>
      </c>
      <c r="E29" s="106">
        <v>2522.52</v>
      </c>
      <c r="F29" s="106">
        <v>4227.02</v>
      </c>
      <c r="G29" s="107">
        <f t="shared" si="0"/>
        <v>1.67571317571318</v>
      </c>
      <c r="H29" s="106"/>
      <c r="I29" s="114"/>
    </row>
    <row r="30" spans="1:9">
      <c r="A30" s="102">
        <v>28</v>
      </c>
      <c r="B30" s="104">
        <v>104428</v>
      </c>
      <c r="C30" s="105" t="s">
        <v>45</v>
      </c>
      <c r="D30" s="102" t="s">
        <v>16</v>
      </c>
      <c r="E30" s="106">
        <v>3223.22</v>
      </c>
      <c r="F30" s="106">
        <v>4127.01</v>
      </c>
      <c r="G30" s="107">
        <f t="shared" si="0"/>
        <v>1.2803997244991</v>
      </c>
      <c r="H30" s="106"/>
      <c r="I30" s="114"/>
    </row>
    <row r="31" spans="1:9">
      <c r="A31" s="102">
        <v>29</v>
      </c>
      <c r="B31" s="104">
        <v>103639</v>
      </c>
      <c r="C31" s="105" t="s">
        <v>46</v>
      </c>
      <c r="D31" s="102" t="s">
        <v>25</v>
      </c>
      <c r="E31" s="106">
        <v>3577.392</v>
      </c>
      <c r="F31" s="106">
        <v>4282.03</v>
      </c>
      <c r="G31" s="107">
        <f t="shared" si="0"/>
        <v>1.19696974779392</v>
      </c>
      <c r="H31" s="106"/>
      <c r="I31" s="114">
        <v>1</v>
      </c>
    </row>
    <row r="32" spans="1:9">
      <c r="A32" s="102">
        <v>30</v>
      </c>
      <c r="B32" s="109">
        <v>110378</v>
      </c>
      <c r="C32" s="110" t="s">
        <v>47</v>
      </c>
      <c r="D32" s="111" t="s">
        <v>16</v>
      </c>
      <c r="E32" s="108">
        <v>2747.0625</v>
      </c>
      <c r="F32" s="106">
        <v>1284</v>
      </c>
      <c r="G32" s="107">
        <f t="shared" si="0"/>
        <v>0.467408368029486</v>
      </c>
      <c r="H32" s="108">
        <f>(E32-F32)*-0.03</f>
        <v>-43.891875</v>
      </c>
      <c r="I32" s="114"/>
    </row>
    <row r="33" spans="1:9">
      <c r="A33" s="102">
        <v>31</v>
      </c>
      <c r="B33" s="104">
        <v>743</v>
      </c>
      <c r="C33" s="105" t="s">
        <v>48</v>
      </c>
      <c r="D33" s="102" t="s">
        <v>25</v>
      </c>
      <c r="E33" s="106">
        <v>3223.22</v>
      </c>
      <c r="F33" s="106">
        <v>3536.01</v>
      </c>
      <c r="G33" s="107">
        <f t="shared" si="0"/>
        <v>1.09704270884395</v>
      </c>
      <c r="H33" s="106"/>
      <c r="I33" s="114"/>
    </row>
    <row r="34" spans="1:9">
      <c r="A34" s="102">
        <v>32</v>
      </c>
      <c r="B34" s="104">
        <v>118951</v>
      </c>
      <c r="C34" s="105" t="s">
        <v>49</v>
      </c>
      <c r="D34" s="102" t="s">
        <v>14</v>
      </c>
      <c r="E34" s="106">
        <v>1690.5</v>
      </c>
      <c r="F34" s="106">
        <v>1663.01</v>
      </c>
      <c r="G34" s="107">
        <f t="shared" si="0"/>
        <v>0.983738538893818</v>
      </c>
      <c r="H34" s="108">
        <f>(E34-F34)*-0.03</f>
        <v>-0.8247</v>
      </c>
      <c r="I34" s="114"/>
    </row>
    <row r="35" spans="1:9">
      <c r="A35" s="102">
        <v>33</v>
      </c>
      <c r="B35" s="104">
        <v>311</v>
      </c>
      <c r="C35" s="105" t="s">
        <v>50</v>
      </c>
      <c r="D35" s="102" t="s">
        <v>14</v>
      </c>
      <c r="E35" s="106">
        <v>2469.6</v>
      </c>
      <c r="F35" s="106">
        <v>7495.01</v>
      </c>
      <c r="G35" s="107">
        <f t="shared" si="0"/>
        <v>3.03490848720441</v>
      </c>
      <c r="H35" s="106"/>
      <c r="I35" s="114">
        <v>2</v>
      </c>
    </row>
    <row r="36" spans="1:9">
      <c r="A36" s="102">
        <v>34</v>
      </c>
      <c r="B36" s="104">
        <v>704</v>
      </c>
      <c r="C36" s="105" t="s">
        <v>51</v>
      </c>
      <c r="D36" s="102" t="s">
        <v>16</v>
      </c>
      <c r="E36" s="106">
        <v>2048.2</v>
      </c>
      <c r="F36" s="106">
        <v>3102.03</v>
      </c>
      <c r="G36" s="107">
        <f t="shared" ref="G36:G67" si="1">F36/E36</f>
        <v>1.51451518406406</v>
      </c>
      <c r="H36" s="106"/>
      <c r="I36" s="114"/>
    </row>
    <row r="37" spans="1:9">
      <c r="A37" s="102">
        <v>35</v>
      </c>
      <c r="B37" s="104">
        <v>740</v>
      </c>
      <c r="C37" s="105" t="s">
        <v>52</v>
      </c>
      <c r="D37" s="102" t="s">
        <v>25</v>
      </c>
      <c r="E37" s="106">
        <v>1915.9</v>
      </c>
      <c r="F37" s="106">
        <v>353</v>
      </c>
      <c r="G37" s="107">
        <f t="shared" si="1"/>
        <v>0.184247612088314</v>
      </c>
      <c r="H37" s="108">
        <f>(E37-F37)*-0.03</f>
        <v>-46.887</v>
      </c>
      <c r="I37" s="114"/>
    </row>
    <row r="38" spans="1:9">
      <c r="A38" s="102">
        <v>36</v>
      </c>
      <c r="B38" s="104">
        <v>515</v>
      </c>
      <c r="C38" s="105" t="s">
        <v>53</v>
      </c>
      <c r="D38" s="102" t="s">
        <v>25</v>
      </c>
      <c r="E38" s="106">
        <v>6144.6</v>
      </c>
      <c r="F38" s="106">
        <v>8176.4</v>
      </c>
      <c r="G38" s="107">
        <f t="shared" si="1"/>
        <v>1.33066432314553</v>
      </c>
      <c r="H38" s="106"/>
      <c r="I38" s="114">
        <v>1</v>
      </c>
    </row>
    <row r="39" spans="1:9">
      <c r="A39" s="102">
        <v>37</v>
      </c>
      <c r="B39" s="104">
        <v>114286</v>
      </c>
      <c r="C39" s="105" t="s">
        <v>54</v>
      </c>
      <c r="D39" s="102" t="s">
        <v>14</v>
      </c>
      <c r="E39" s="106">
        <v>3500</v>
      </c>
      <c r="F39" s="106">
        <v>3775.04</v>
      </c>
      <c r="G39" s="107">
        <f t="shared" si="1"/>
        <v>1.07858285714286</v>
      </c>
      <c r="H39" s="106"/>
      <c r="I39" s="114"/>
    </row>
    <row r="40" spans="1:9">
      <c r="A40" s="102">
        <v>38</v>
      </c>
      <c r="B40" s="104">
        <v>727</v>
      </c>
      <c r="C40" s="105" t="s">
        <v>55</v>
      </c>
      <c r="D40" s="102" t="s">
        <v>14</v>
      </c>
      <c r="E40" s="106">
        <v>2048.2</v>
      </c>
      <c r="F40" s="106">
        <v>1762</v>
      </c>
      <c r="G40" s="107">
        <f t="shared" si="1"/>
        <v>0.860267551996875</v>
      </c>
      <c r="H40" s="108">
        <f>(E40-F40)*-0.03</f>
        <v>-8.58599999999999</v>
      </c>
      <c r="I40" s="114"/>
    </row>
    <row r="41" spans="1:9">
      <c r="A41" s="102">
        <v>39</v>
      </c>
      <c r="B41" s="104">
        <v>723</v>
      </c>
      <c r="C41" s="105" t="s">
        <v>56</v>
      </c>
      <c r="D41" s="102" t="s">
        <v>25</v>
      </c>
      <c r="E41" s="106">
        <v>1972.25</v>
      </c>
      <c r="F41" s="106">
        <v>1113</v>
      </c>
      <c r="G41" s="107">
        <f t="shared" si="1"/>
        <v>0.56433007985803</v>
      </c>
      <c r="H41" s="108">
        <f>(E41-F41)*-0.03</f>
        <v>-25.7775</v>
      </c>
      <c r="I41" s="114"/>
    </row>
    <row r="42" spans="1:9">
      <c r="A42" s="102">
        <v>40</v>
      </c>
      <c r="B42" s="104">
        <v>106485</v>
      </c>
      <c r="C42" s="105" t="s">
        <v>57</v>
      </c>
      <c r="D42" s="102" t="s">
        <v>18</v>
      </c>
      <c r="E42" s="106">
        <v>1972.25</v>
      </c>
      <c r="F42" s="106">
        <v>6988</v>
      </c>
      <c r="G42" s="107">
        <f t="shared" si="1"/>
        <v>3.54316136392445</v>
      </c>
      <c r="H42" s="106"/>
      <c r="I42" s="114"/>
    </row>
    <row r="43" spans="1:9">
      <c r="A43" s="102">
        <v>41</v>
      </c>
      <c r="B43" s="104">
        <v>106865</v>
      </c>
      <c r="C43" s="105" t="s">
        <v>58</v>
      </c>
      <c r="D43" s="102" t="s">
        <v>12</v>
      </c>
      <c r="E43" s="106">
        <v>5000</v>
      </c>
      <c r="F43" s="106">
        <v>3599</v>
      </c>
      <c r="G43" s="107">
        <f t="shared" si="1"/>
        <v>0.7198</v>
      </c>
      <c r="H43" s="108">
        <f>(E43-F43)*-0.03</f>
        <v>-42.03</v>
      </c>
      <c r="I43" s="114"/>
    </row>
    <row r="44" spans="1:9">
      <c r="A44" s="102">
        <v>42</v>
      </c>
      <c r="B44" s="104">
        <v>578</v>
      </c>
      <c r="C44" s="105" t="s">
        <v>59</v>
      </c>
      <c r="D44" s="102" t="s">
        <v>18</v>
      </c>
      <c r="E44" s="106">
        <v>7620.48</v>
      </c>
      <c r="F44" s="106">
        <v>8584.03</v>
      </c>
      <c r="G44" s="107">
        <f t="shared" si="1"/>
        <v>1.12644216637272</v>
      </c>
      <c r="H44" s="106"/>
      <c r="I44" s="114">
        <v>2</v>
      </c>
    </row>
    <row r="45" spans="1:9">
      <c r="A45" s="102">
        <v>43</v>
      </c>
      <c r="B45" s="104">
        <v>112888</v>
      </c>
      <c r="C45" s="105" t="s">
        <v>60</v>
      </c>
      <c r="D45" s="102" t="s">
        <v>14</v>
      </c>
      <c r="E45" s="106">
        <v>1940.4</v>
      </c>
      <c r="F45" s="106">
        <v>1884</v>
      </c>
      <c r="G45" s="107">
        <f t="shared" si="1"/>
        <v>0.970933828076685</v>
      </c>
      <c r="H45" s="108">
        <f>(E45-F45)*-0.03</f>
        <v>-1.692</v>
      </c>
      <c r="I45" s="114"/>
    </row>
    <row r="46" spans="1:9">
      <c r="A46" s="102">
        <v>44</v>
      </c>
      <c r="B46" s="104">
        <v>106399</v>
      </c>
      <c r="C46" s="105" t="s">
        <v>61</v>
      </c>
      <c r="D46" s="102" t="s">
        <v>14</v>
      </c>
      <c r="E46" s="106">
        <v>6762</v>
      </c>
      <c r="F46" s="106">
        <v>9795.03</v>
      </c>
      <c r="G46" s="107">
        <f t="shared" si="1"/>
        <v>1.44854037267081</v>
      </c>
      <c r="H46" s="106"/>
      <c r="I46" s="114"/>
    </row>
    <row r="47" spans="1:9">
      <c r="A47" s="102">
        <v>45</v>
      </c>
      <c r="B47" s="104">
        <v>726</v>
      </c>
      <c r="C47" s="105" t="s">
        <v>62</v>
      </c>
      <c r="D47" s="102" t="s">
        <v>14</v>
      </c>
      <c r="E47" s="106">
        <v>6562.08</v>
      </c>
      <c r="F47" s="106">
        <v>8761.31</v>
      </c>
      <c r="G47" s="107">
        <f t="shared" si="1"/>
        <v>1.33514221100627</v>
      </c>
      <c r="H47" s="106"/>
      <c r="I47" s="114">
        <v>1</v>
      </c>
    </row>
    <row r="48" spans="1:9">
      <c r="A48" s="102">
        <v>46</v>
      </c>
      <c r="B48" s="104">
        <v>737</v>
      </c>
      <c r="C48" s="105" t="s">
        <v>63</v>
      </c>
      <c r="D48" s="102" t="s">
        <v>25</v>
      </c>
      <c r="E48" s="106">
        <v>7546</v>
      </c>
      <c r="F48" s="106">
        <v>15131.76</v>
      </c>
      <c r="G48" s="107">
        <f t="shared" si="1"/>
        <v>2.00526901669759</v>
      </c>
      <c r="H48" s="106"/>
      <c r="I48" s="114"/>
    </row>
    <row r="49" spans="1:9">
      <c r="A49" s="102">
        <v>47</v>
      </c>
      <c r="B49" s="104">
        <v>754</v>
      </c>
      <c r="C49" s="105" t="s">
        <v>64</v>
      </c>
      <c r="D49" s="102" t="s">
        <v>16</v>
      </c>
      <c r="E49" s="106">
        <v>2063.88</v>
      </c>
      <c r="F49" s="106">
        <v>2517.02</v>
      </c>
      <c r="G49" s="107">
        <f t="shared" si="1"/>
        <v>1.21955733860496</v>
      </c>
      <c r="H49" s="106"/>
      <c r="I49" s="114"/>
    </row>
    <row r="50" spans="1:9">
      <c r="A50" s="102">
        <v>48</v>
      </c>
      <c r="B50" s="104">
        <v>101453</v>
      </c>
      <c r="C50" s="105" t="s">
        <v>65</v>
      </c>
      <c r="D50" s="102" t="s">
        <v>16</v>
      </c>
      <c r="E50" s="106">
        <v>6879.6</v>
      </c>
      <c r="F50" s="106">
        <v>8227.08</v>
      </c>
      <c r="G50" s="107">
        <f t="shared" si="1"/>
        <v>1.19586603872318</v>
      </c>
      <c r="H50" s="106"/>
      <c r="I50" s="114">
        <v>1</v>
      </c>
    </row>
    <row r="51" spans="1:9">
      <c r="A51" s="102">
        <v>49</v>
      </c>
      <c r="B51" s="104">
        <v>116482</v>
      </c>
      <c r="C51" s="105" t="s">
        <v>66</v>
      </c>
      <c r="D51" s="102" t="s">
        <v>18</v>
      </c>
      <c r="E51" s="106">
        <v>2500</v>
      </c>
      <c r="F51" s="106">
        <v>2921.01</v>
      </c>
      <c r="G51" s="107">
        <f t="shared" si="1"/>
        <v>1.168404</v>
      </c>
      <c r="H51" s="106"/>
      <c r="I51" s="114"/>
    </row>
    <row r="52" spans="1:9">
      <c r="A52" s="102">
        <v>50</v>
      </c>
      <c r="B52" s="104">
        <v>339</v>
      </c>
      <c r="C52" s="105" t="s">
        <v>67</v>
      </c>
      <c r="D52" s="102" t="s">
        <v>14</v>
      </c>
      <c r="E52" s="106">
        <v>1778.7</v>
      </c>
      <c r="F52" s="106">
        <v>3420.24</v>
      </c>
      <c r="G52" s="107">
        <f t="shared" si="1"/>
        <v>1.92288750210828</v>
      </c>
      <c r="H52" s="106"/>
      <c r="I52" s="114">
        <v>1</v>
      </c>
    </row>
    <row r="53" spans="1:9">
      <c r="A53" s="102">
        <v>51</v>
      </c>
      <c r="B53" s="104">
        <v>102934</v>
      </c>
      <c r="C53" s="105" t="s">
        <v>68</v>
      </c>
      <c r="D53" s="102" t="s">
        <v>14</v>
      </c>
      <c r="E53" s="106">
        <v>7938</v>
      </c>
      <c r="F53" s="106">
        <v>4792.02</v>
      </c>
      <c r="G53" s="107">
        <f t="shared" si="1"/>
        <v>0.603681027966742</v>
      </c>
      <c r="H53" s="108">
        <f>(E53-F53)*-0.03</f>
        <v>-94.3794</v>
      </c>
      <c r="I53" s="114">
        <v>1</v>
      </c>
    </row>
    <row r="54" spans="1:9">
      <c r="A54" s="102">
        <v>52</v>
      </c>
      <c r="B54" s="104">
        <v>104838</v>
      </c>
      <c r="C54" s="105" t="s">
        <v>69</v>
      </c>
      <c r="D54" s="102" t="s">
        <v>16</v>
      </c>
      <c r="E54" s="106">
        <v>1915.9</v>
      </c>
      <c r="F54" s="106">
        <v>530</v>
      </c>
      <c r="G54" s="107">
        <f t="shared" si="1"/>
        <v>0.27663239208727</v>
      </c>
      <c r="H54" s="108">
        <f>(E54-F54)*-0.03</f>
        <v>-41.577</v>
      </c>
      <c r="I54" s="114"/>
    </row>
    <row r="55" spans="1:9">
      <c r="A55" s="102">
        <v>53</v>
      </c>
      <c r="B55" s="104">
        <v>707</v>
      </c>
      <c r="C55" s="105" t="s">
        <v>70</v>
      </c>
      <c r="D55" s="102" t="s">
        <v>25</v>
      </c>
      <c r="E55" s="106">
        <v>8128.512</v>
      </c>
      <c r="F55" s="106">
        <v>10355.02</v>
      </c>
      <c r="G55" s="107">
        <f t="shared" si="1"/>
        <v>1.2739133558516</v>
      </c>
      <c r="H55" s="106"/>
      <c r="I55" s="114">
        <v>1</v>
      </c>
    </row>
    <row r="56" spans="1:9">
      <c r="A56" s="102">
        <v>54</v>
      </c>
      <c r="B56" s="104">
        <v>357</v>
      </c>
      <c r="C56" s="105" t="s">
        <v>71</v>
      </c>
      <c r="D56" s="102" t="s">
        <v>14</v>
      </c>
      <c r="E56" s="106">
        <v>7302.96</v>
      </c>
      <c r="F56" s="106">
        <v>4785</v>
      </c>
      <c r="G56" s="107">
        <f t="shared" si="1"/>
        <v>0.655213776331789</v>
      </c>
      <c r="H56" s="108">
        <f>(E56-F56)*-0.03</f>
        <v>-75.5388</v>
      </c>
      <c r="I56" s="114">
        <v>1</v>
      </c>
    </row>
    <row r="57" spans="1:9">
      <c r="A57" s="102">
        <v>55</v>
      </c>
      <c r="B57" s="104">
        <v>717</v>
      </c>
      <c r="C57" s="105" t="s">
        <v>72</v>
      </c>
      <c r="D57" s="102" t="s">
        <v>21</v>
      </c>
      <c r="E57" s="106">
        <v>3039.96</v>
      </c>
      <c r="F57" s="106">
        <v>4716.11</v>
      </c>
      <c r="G57" s="107">
        <f t="shared" si="1"/>
        <v>1.55137238647877</v>
      </c>
      <c r="H57" s="106"/>
      <c r="I57" s="114">
        <v>1</v>
      </c>
    </row>
    <row r="58" spans="1:9">
      <c r="A58" s="102">
        <v>56</v>
      </c>
      <c r="B58" s="104">
        <v>118074</v>
      </c>
      <c r="C58" s="105" t="s">
        <v>73</v>
      </c>
      <c r="D58" s="102" t="s">
        <v>25</v>
      </c>
      <c r="E58" s="106">
        <v>2907.66</v>
      </c>
      <c r="F58" s="106">
        <v>8923.01</v>
      </c>
      <c r="G58" s="107">
        <f t="shared" si="1"/>
        <v>3.06879415062284</v>
      </c>
      <c r="H58" s="106"/>
      <c r="I58" s="114"/>
    </row>
    <row r="59" spans="1:9">
      <c r="A59" s="102">
        <v>57</v>
      </c>
      <c r="B59" s="104">
        <v>54</v>
      </c>
      <c r="C59" s="105" t="s">
        <v>74</v>
      </c>
      <c r="D59" s="102" t="s">
        <v>16</v>
      </c>
      <c r="E59" s="106">
        <v>7408.8</v>
      </c>
      <c r="F59" s="106">
        <v>1973</v>
      </c>
      <c r="G59" s="107">
        <f t="shared" si="1"/>
        <v>0.266304934672282</v>
      </c>
      <c r="H59" s="108">
        <f>(E59-F59)*-0.03</f>
        <v>-163.074</v>
      </c>
      <c r="I59" s="114"/>
    </row>
    <row r="60" spans="1:9">
      <c r="A60" s="102">
        <v>58</v>
      </c>
      <c r="B60" s="104">
        <v>351</v>
      </c>
      <c r="C60" s="105" t="s">
        <v>75</v>
      </c>
      <c r="D60" s="102" t="s">
        <v>16</v>
      </c>
      <c r="E60" s="106">
        <v>2500</v>
      </c>
      <c r="F60" s="106">
        <v>2853.01</v>
      </c>
      <c r="G60" s="107">
        <f t="shared" si="1"/>
        <v>1.141204</v>
      </c>
      <c r="H60" s="106"/>
      <c r="I60" s="114"/>
    </row>
    <row r="61" spans="1:9">
      <c r="A61" s="102">
        <v>59</v>
      </c>
      <c r="B61" s="104">
        <v>581</v>
      </c>
      <c r="C61" s="105" t="s">
        <v>76</v>
      </c>
      <c r="D61" s="102" t="s">
        <v>18</v>
      </c>
      <c r="E61" s="106">
        <v>7281.792</v>
      </c>
      <c r="F61" s="106">
        <v>6423.05</v>
      </c>
      <c r="G61" s="107">
        <f t="shared" si="1"/>
        <v>0.882069962998119</v>
      </c>
      <c r="H61" s="108">
        <f>(E61-F61)*-0.03</f>
        <v>-25.76226</v>
      </c>
      <c r="I61" s="114">
        <v>1</v>
      </c>
    </row>
    <row r="62" spans="1:9">
      <c r="A62" s="102">
        <v>60</v>
      </c>
      <c r="B62" s="104">
        <v>117310</v>
      </c>
      <c r="C62" s="105" t="s">
        <v>77</v>
      </c>
      <c r="D62" s="102" t="s">
        <v>18</v>
      </c>
      <c r="E62" s="106">
        <v>2500</v>
      </c>
      <c r="F62" s="106">
        <v>4323.01</v>
      </c>
      <c r="G62" s="107">
        <f t="shared" si="1"/>
        <v>1.729204</v>
      </c>
      <c r="H62" s="106"/>
      <c r="I62" s="114"/>
    </row>
    <row r="63" spans="1:9">
      <c r="A63" s="102">
        <v>61</v>
      </c>
      <c r="B63" s="104">
        <v>594</v>
      </c>
      <c r="C63" s="105" t="s">
        <v>78</v>
      </c>
      <c r="D63" s="102" t="s">
        <v>21</v>
      </c>
      <c r="E63" s="106">
        <v>2310.35</v>
      </c>
      <c r="F63" s="106">
        <v>1210</v>
      </c>
      <c r="G63" s="107">
        <f t="shared" si="1"/>
        <v>0.523730170753349</v>
      </c>
      <c r="H63" s="108">
        <f>(E63-F63)*-0.03</f>
        <v>-33.0105</v>
      </c>
      <c r="I63" s="114"/>
    </row>
    <row r="64" spans="1:9">
      <c r="A64" s="102">
        <v>62</v>
      </c>
      <c r="B64" s="104">
        <v>105751</v>
      </c>
      <c r="C64" s="105" t="s">
        <v>79</v>
      </c>
      <c r="D64" s="102" t="s">
        <v>25</v>
      </c>
      <c r="E64" s="106">
        <v>6015.24</v>
      </c>
      <c r="F64" s="106">
        <v>4582.35</v>
      </c>
      <c r="G64" s="107">
        <f t="shared" si="1"/>
        <v>0.761790053264708</v>
      </c>
      <c r="H64" s="108">
        <f>(E64-F64)*-0.03</f>
        <v>-42.9867</v>
      </c>
      <c r="I64" s="114"/>
    </row>
    <row r="65" spans="1:9">
      <c r="A65" s="102">
        <v>63</v>
      </c>
      <c r="B65" s="104">
        <v>585</v>
      </c>
      <c r="C65" s="105" t="s">
        <v>80</v>
      </c>
      <c r="D65" s="102" t="s">
        <v>18</v>
      </c>
      <c r="E65" s="106">
        <v>6519.744</v>
      </c>
      <c r="F65" s="106">
        <v>6804.01</v>
      </c>
      <c r="G65" s="107">
        <f t="shared" si="1"/>
        <v>1.04360079168753</v>
      </c>
      <c r="H65" s="106"/>
      <c r="I65" s="114">
        <v>1</v>
      </c>
    </row>
    <row r="66" spans="1:9">
      <c r="A66" s="102">
        <v>64</v>
      </c>
      <c r="B66" s="104">
        <v>514</v>
      </c>
      <c r="C66" s="105" t="s">
        <v>81</v>
      </c>
      <c r="D66" s="102" t="s">
        <v>37</v>
      </c>
      <c r="E66" s="106">
        <v>6858.432</v>
      </c>
      <c r="F66" s="106">
        <v>3961.89</v>
      </c>
      <c r="G66" s="107">
        <f t="shared" si="1"/>
        <v>0.577667023599563</v>
      </c>
      <c r="H66" s="108">
        <f>(E66-F66)*-0.03</f>
        <v>-86.89626</v>
      </c>
      <c r="I66" s="114">
        <v>1</v>
      </c>
    </row>
    <row r="67" spans="1:9">
      <c r="A67" s="102">
        <v>65</v>
      </c>
      <c r="B67" s="104">
        <v>106568</v>
      </c>
      <c r="C67" s="105" t="s">
        <v>82</v>
      </c>
      <c r="D67" s="102" t="s">
        <v>25</v>
      </c>
      <c r="E67" s="106">
        <v>2500</v>
      </c>
      <c r="F67" s="106">
        <v>1368.01</v>
      </c>
      <c r="G67" s="107">
        <f t="shared" ref="G67:G108" si="2">F67/E67</f>
        <v>0.547204</v>
      </c>
      <c r="H67" s="108">
        <f>(E67-F67)*-0.03</f>
        <v>-33.9597</v>
      </c>
      <c r="I67" s="114"/>
    </row>
    <row r="68" spans="1:9">
      <c r="A68" s="102">
        <v>66</v>
      </c>
      <c r="B68" s="104">
        <v>108656</v>
      </c>
      <c r="C68" s="105" t="s">
        <v>83</v>
      </c>
      <c r="D68" s="102" t="s">
        <v>37</v>
      </c>
      <c r="E68" s="106">
        <v>6166.944</v>
      </c>
      <c r="F68" s="106">
        <v>10191.03</v>
      </c>
      <c r="G68" s="107">
        <f t="shared" si="2"/>
        <v>1.65252514049098</v>
      </c>
      <c r="H68" s="106"/>
      <c r="I68" s="114">
        <v>1</v>
      </c>
    </row>
    <row r="69" spans="1:9">
      <c r="A69" s="102">
        <v>67</v>
      </c>
      <c r="B69" s="104">
        <v>367</v>
      </c>
      <c r="C69" s="105" t="s">
        <v>84</v>
      </c>
      <c r="D69" s="102" t="s">
        <v>16</v>
      </c>
      <c r="E69" s="106">
        <v>2134.44</v>
      </c>
      <c r="F69" s="106">
        <v>4554.01</v>
      </c>
      <c r="G69" s="107">
        <f t="shared" si="2"/>
        <v>2.1335853900789</v>
      </c>
      <c r="H69" s="106"/>
      <c r="I69" s="114"/>
    </row>
    <row r="70" spans="1:9">
      <c r="A70" s="102">
        <v>68</v>
      </c>
      <c r="B70" s="104">
        <v>119263</v>
      </c>
      <c r="C70" s="105" t="s">
        <v>85</v>
      </c>
      <c r="D70" s="102" t="s">
        <v>14</v>
      </c>
      <c r="E70" s="106">
        <v>1825.74</v>
      </c>
      <c r="F70" s="106">
        <v>1907</v>
      </c>
      <c r="G70" s="107">
        <f t="shared" si="2"/>
        <v>1.04450798032579</v>
      </c>
      <c r="H70" s="106"/>
      <c r="I70" s="114"/>
    </row>
    <row r="71" spans="1:9">
      <c r="A71" s="102">
        <v>69</v>
      </c>
      <c r="B71" s="104">
        <v>750</v>
      </c>
      <c r="C71" s="105" t="s">
        <v>86</v>
      </c>
      <c r="D71" s="102" t="s">
        <v>12</v>
      </c>
      <c r="E71" s="106">
        <v>18753.525</v>
      </c>
      <c r="F71" s="106">
        <v>23745.01</v>
      </c>
      <c r="G71" s="107">
        <f t="shared" si="2"/>
        <v>1.26616249478431</v>
      </c>
      <c r="H71" s="106"/>
      <c r="I71" s="114"/>
    </row>
    <row r="72" spans="1:9">
      <c r="A72" s="102">
        <v>70</v>
      </c>
      <c r="B72" s="104">
        <v>111219</v>
      </c>
      <c r="C72" s="105" t="s">
        <v>87</v>
      </c>
      <c r="D72" s="102" t="s">
        <v>14</v>
      </c>
      <c r="E72" s="106">
        <v>6286.896</v>
      </c>
      <c r="F72" s="106">
        <v>10186.07</v>
      </c>
      <c r="G72" s="107">
        <f t="shared" si="2"/>
        <v>1.62020653753458</v>
      </c>
      <c r="H72" s="106"/>
      <c r="I72" s="114">
        <v>1</v>
      </c>
    </row>
    <row r="73" spans="1:9">
      <c r="A73" s="102">
        <v>71</v>
      </c>
      <c r="B73" s="104">
        <v>706</v>
      </c>
      <c r="C73" s="105" t="s">
        <v>88</v>
      </c>
      <c r="D73" s="102" t="s">
        <v>16</v>
      </c>
      <c r="E73" s="106">
        <v>1600</v>
      </c>
      <c r="F73" s="106">
        <v>1947</v>
      </c>
      <c r="G73" s="107">
        <f t="shared" si="2"/>
        <v>1.216875</v>
      </c>
      <c r="H73" s="106"/>
      <c r="I73" s="114">
        <v>1</v>
      </c>
    </row>
    <row r="74" spans="1:9">
      <c r="A74" s="102">
        <v>72</v>
      </c>
      <c r="B74" s="104">
        <v>710</v>
      </c>
      <c r="C74" s="105" t="s">
        <v>89</v>
      </c>
      <c r="D74" s="102" t="s">
        <v>16</v>
      </c>
      <c r="E74" s="106">
        <v>1600</v>
      </c>
      <c r="F74" s="106">
        <v>2263.03</v>
      </c>
      <c r="G74" s="107">
        <f t="shared" si="2"/>
        <v>1.41439375</v>
      </c>
      <c r="H74" s="106"/>
      <c r="I74" s="114"/>
    </row>
    <row r="75" spans="1:9">
      <c r="A75" s="102">
        <v>73</v>
      </c>
      <c r="B75" s="104">
        <v>721</v>
      </c>
      <c r="C75" s="105" t="s">
        <v>90</v>
      </c>
      <c r="D75" s="102" t="s">
        <v>21</v>
      </c>
      <c r="E75" s="106">
        <v>2638.944</v>
      </c>
      <c r="F75" s="106">
        <v>2138</v>
      </c>
      <c r="G75" s="107">
        <f t="shared" si="2"/>
        <v>0.810172553870033</v>
      </c>
      <c r="H75" s="108">
        <f>(E75-F75)*-0.03</f>
        <v>-15.02832</v>
      </c>
      <c r="I75" s="114"/>
    </row>
    <row r="76" spans="1:9">
      <c r="A76" s="102">
        <v>74</v>
      </c>
      <c r="B76" s="104">
        <v>106569</v>
      </c>
      <c r="C76" s="105" t="s">
        <v>91</v>
      </c>
      <c r="D76" s="102" t="s">
        <v>14</v>
      </c>
      <c r="E76" s="106">
        <v>4829.44</v>
      </c>
      <c r="F76" s="106">
        <v>11070.02</v>
      </c>
      <c r="G76" s="107">
        <f t="shared" si="2"/>
        <v>2.2921953684071</v>
      </c>
      <c r="H76" s="106"/>
      <c r="I76" s="114">
        <v>1</v>
      </c>
    </row>
    <row r="77" spans="1:9">
      <c r="A77" s="102">
        <v>75</v>
      </c>
      <c r="B77" s="104">
        <v>371</v>
      </c>
      <c r="C77" s="105" t="s">
        <v>92</v>
      </c>
      <c r="D77" s="102" t="s">
        <v>37</v>
      </c>
      <c r="E77" s="106">
        <v>1825.74</v>
      </c>
      <c r="F77" s="106">
        <v>1852</v>
      </c>
      <c r="G77" s="107">
        <f t="shared" si="2"/>
        <v>1.01438320900019</v>
      </c>
      <c r="H77" s="106"/>
      <c r="I77" s="114"/>
    </row>
    <row r="78" spans="1:9">
      <c r="A78" s="102">
        <v>76</v>
      </c>
      <c r="B78" s="104">
        <v>513</v>
      </c>
      <c r="C78" s="105" t="s">
        <v>93</v>
      </c>
      <c r="D78" s="102" t="s">
        <v>14</v>
      </c>
      <c r="E78" s="106">
        <v>5600</v>
      </c>
      <c r="F78" s="106">
        <v>4666.02</v>
      </c>
      <c r="G78" s="107">
        <f t="shared" si="2"/>
        <v>0.833217857142857</v>
      </c>
      <c r="H78" s="108">
        <f>(E78-F78)*-0.03</f>
        <v>-28.0194</v>
      </c>
      <c r="I78" s="114"/>
    </row>
    <row r="79" spans="1:9">
      <c r="A79" s="102">
        <v>77</v>
      </c>
      <c r="B79" s="104">
        <v>587</v>
      </c>
      <c r="C79" s="105" t="s">
        <v>94</v>
      </c>
      <c r="D79" s="102" t="s">
        <v>16</v>
      </c>
      <c r="E79" s="106">
        <v>2380.224</v>
      </c>
      <c r="F79" s="106">
        <v>2410.02</v>
      </c>
      <c r="G79" s="107">
        <f t="shared" si="2"/>
        <v>1.01251814955231</v>
      </c>
      <c r="H79" s="106"/>
      <c r="I79" s="114"/>
    </row>
    <row r="80" spans="1:9">
      <c r="A80" s="102">
        <v>78</v>
      </c>
      <c r="B80" s="104">
        <v>114844</v>
      </c>
      <c r="C80" s="105" t="s">
        <v>95</v>
      </c>
      <c r="D80" s="102" t="s">
        <v>18</v>
      </c>
      <c r="E80" s="106">
        <v>4898.432</v>
      </c>
      <c r="F80" s="106">
        <v>3901.01</v>
      </c>
      <c r="G80" s="107">
        <f t="shared" si="2"/>
        <v>0.796379331181897</v>
      </c>
      <c r="H80" s="108">
        <f>(E80-F80)*-0.03</f>
        <v>-29.92266</v>
      </c>
      <c r="I80" s="114">
        <v>1</v>
      </c>
    </row>
    <row r="81" spans="1:9">
      <c r="A81" s="102">
        <v>79</v>
      </c>
      <c r="B81" s="104">
        <v>733</v>
      </c>
      <c r="C81" s="105" t="s">
        <v>96</v>
      </c>
      <c r="D81" s="102" t="s">
        <v>25</v>
      </c>
      <c r="E81" s="106">
        <v>2500</v>
      </c>
      <c r="F81" s="106">
        <v>3956</v>
      </c>
      <c r="G81" s="107">
        <f t="shared" si="2"/>
        <v>1.5824</v>
      </c>
      <c r="H81" s="106"/>
      <c r="I81" s="114"/>
    </row>
    <row r="82" spans="1:9">
      <c r="A82" s="102">
        <v>80</v>
      </c>
      <c r="B82" s="104">
        <v>117184</v>
      </c>
      <c r="C82" s="105" t="s">
        <v>97</v>
      </c>
      <c r="D82" s="102" t="s">
        <v>18</v>
      </c>
      <c r="E82" s="106">
        <v>3200</v>
      </c>
      <c r="F82" s="106">
        <v>3553.5</v>
      </c>
      <c r="G82" s="107">
        <f t="shared" si="2"/>
        <v>1.11046875</v>
      </c>
      <c r="H82" s="106"/>
      <c r="I82" s="114"/>
    </row>
    <row r="83" spans="1:9">
      <c r="A83" s="102">
        <v>81</v>
      </c>
      <c r="B83" s="104">
        <v>102479</v>
      </c>
      <c r="C83" s="105" t="s">
        <v>98</v>
      </c>
      <c r="D83" s="102" t="s">
        <v>18</v>
      </c>
      <c r="E83" s="106">
        <v>2500</v>
      </c>
      <c r="F83" s="106">
        <v>3483.01</v>
      </c>
      <c r="G83" s="107">
        <f t="shared" si="2"/>
        <v>1.393204</v>
      </c>
      <c r="H83" s="106"/>
      <c r="I83" s="114"/>
    </row>
    <row r="84" spans="1:9">
      <c r="A84" s="102">
        <v>82</v>
      </c>
      <c r="B84" s="104">
        <v>122176</v>
      </c>
      <c r="C84" s="105" t="s">
        <v>99</v>
      </c>
      <c r="D84" s="102" t="s">
        <v>16</v>
      </c>
      <c r="E84" s="106">
        <v>1600</v>
      </c>
      <c r="F84" s="106">
        <v>654</v>
      </c>
      <c r="G84" s="107">
        <f t="shared" si="2"/>
        <v>0.40875</v>
      </c>
      <c r="H84" s="108">
        <f>(E84-F84)*-0.03</f>
        <v>-28.38</v>
      </c>
      <c r="I84" s="114"/>
    </row>
    <row r="85" spans="1:9">
      <c r="A85" s="102">
        <v>83</v>
      </c>
      <c r="B85" s="104">
        <v>104429</v>
      </c>
      <c r="C85" s="105" t="s">
        <v>100</v>
      </c>
      <c r="D85" s="102" t="s">
        <v>14</v>
      </c>
      <c r="E85" s="106">
        <v>2500</v>
      </c>
      <c r="F85" s="106">
        <v>1905.01</v>
      </c>
      <c r="G85" s="107">
        <f t="shared" si="2"/>
        <v>0.762004</v>
      </c>
      <c r="H85" s="108">
        <f>(E85-F85)*-0.03</f>
        <v>-17.8497</v>
      </c>
      <c r="I85" s="114"/>
    </row>
    <row r="86" spans="1:9">
      <c r="A86" s="102">
        <v>84</v>
      </c>
      <c r="B86" s="104">
        <v>730</v>
      </c>
      <c r="C86" s="105" t="s">
        <v>101</v>
      </c>
      <c r="D86" s="102" t="s">
        <v>16</v>
      </c>
      <c r="E86" s="106">
        <v>5927.04</v>
      </c>
      <c r="F86" s="106">
        <v>4658.01</v>
      </c>
      <c r="G86" s="107">
        <f t="shared" si="2"/>
        <v>0.785891439909297</v>
      </c>
      <c r="H86" s="108">
        <f>(E86-F86)*-0.03</f>
        <v>-38.0709</v>
      </c>
      <c r="I86" s="114">
        <v>1</v>
      </c>
    </row>
    <row r="87" spans="1:9">
      <c r="A87" s="102">
        <v>85</v>
      </c>
      <c r="B87" s="104">
        <v>716</v>
      </c>
      <c r="C87" s="105" t="s">
        <v>102</v>
      </c>
      <c r="D87" s="102" t="s">
        <v>21</v>
      </c>
      <c r="E87" s="106">
        <v>2638.944</v>
      </c>
      <c r="F87" s="106">
        <v>5083.01</v>
      </c>
      <c r="G87" s="107">
        <f t="shared" si="2"/>
        <v>1.92615303697236</v>
      </c>
      <c r="H87" s="106"/>
      <c r="I87" s="114">
        <v>1</v>
      </c>
    </row>
    <row r="88" spans="1:9">
      <c r="A88" s="102">
        <v>86</v>
      </c>
      <c r="B88" s="104">
        <v>343</v>
      </c>
      <c r="C88" s="105" t="s">
        <v>103</v>
      </c>
      <c r="D88" s="102" t="s">
        <v>14</v>
      </c>
      <c r="E88" s="106">
        <v>10536.96</v>
      </c>
      <c r="F88" s="106">
        <v>16167.01</v>
      </c>
      <c r="G88" s="107">
        <f t="shared" si="2"/>
        <v>1.53431445122692</v>
      </c>
      <c r="H88" s="106"/>
      <c r="I88" s="114">
        <v>2</v>
      </c>
    </row>
    <row r="89" spans="1:9">
      <c r="A89" s="102">
        <v>87</v>
      </c>
      <c r="B89" s="104">
        <v>329</v>
      </c>
      <c r="C89" s="105" t="s">
        <v>104</v>
      </c>
      <c r="D89" s="102" t="s">
        <v>16</v>
      </c>
      <c r="E89" s="106">
        <v>5174.4</v>
      </c>
      <c r="F89" s="106">
        <v>4984.08</v>
      </c>
      <c r="G89" s="107">
        <f t="shared" si="2"/>
        <v>0.96321892393321</v>
      </c>
      <c r="H89" s="108">
        <f>(E89-F89)*-0.03</f>
        <v>-5.70959999999999</v>
      </c>
      <c r="I89" s="114">
        <v>2</v>
      </c>
    </row>
    <row r="90" spans="1:9">
      <c r="A90" s="102">
        <v>88</v>
      </c>
      <c r="B90" s="104">
        <v>511</v>
      </c>
      <c r="C90" s="105" t="s">
        <v>105</v>
      </c>
      <c r="D90" s="102" t="s">
        <v>25</v>
      </c>
      <c r="E90" s="106">
        <v>5243.392</v>
      </c>
      <c r="F90" s="106">
        <v>5117</v>
      </c>
      <c r="G90" s="107">
        <f t="shared" si="2"/>
        <v>0.97589499316473</v>
      </c>
      <c r="H90" s="108">
        <f>(E90-F90)*-0.03</f>
        <v>-3.79175999999999</v>
      </c>
      <c r="I90" s="114"/>
    </row>
    <row r="91" spans="1:9">
      <c r="A91" s="102">
        <v>89</v>
      </c>
      <c r="B91" s="104">
        <v>747</v>
      </c>
      <c r="C91" s="105" t="s">
        <v>106</v>
      </c>
      <c r="D91" s="102" t="s">
        <v>18</v>
      </c>
      <c r="E91" s="106">
        <v>4335.2064</v>
      </c>
      <c r="F91" s="106">
        <v>5249.01</v>
      </c>
      <c r="G91" s="107">
        <f t="shared" si="2"/>
        <v>1.21078664213081</v>
      </c>
      <c r="H91" s="106"/>
      <c r="I91" s="114">
        <v>1</v>
      </c>
    </row>
    <row r="92" spans="1:9">
      <c r="A92" s="102">
        <v>90</v>
      </c>
      <c r="B92" s="104">
        <v>114622</v>
      </c>
      <c r="C92" s="105" t="s">
        <v>107</v>
      </c>
      <c r="D92" s="102" t="s">
        <v>18</v>
      </c>
      <c r="E92" s="106">
        <v>5346.88</v>
      </c>
      <c r="F92" s="106">
        <v>2373</v>
      </c>
      <c r="G92" s="107">
        <f t="shared" si="2"/>
        <v>0.443810222036028</v>
      </c>
      <c r="H92" s="108">
        <f>(E92-F92)*-0.03</f>
        <v>-89.2164</v>
      </c>
      <c r="I92" s="114"/>
    </row>
    <row r="93" spans="1:9">
      <c r="A93" s="102">
        <v>91</v>
      </c>
      <c r="B93" s="104">
        <v>107658</v>
      </c>
      <c r="C93" s="105" t="s">
        <v>108</v>
      </c>
      <c r="D93" s="102" t="s">
        <v>16</v>
      </c>
      <c r="E93" s="106">
        <v>4967.424</v>
      </c>
      <c r="F93" s="106">
        <v>6342.02</v>
      </c>
      <c r="G93" s="107">
        <f t="shared" si="2"/>
        <v>1.27672209982478</v>
      </c>
      <c r="H93" s="106"/>
      <c r="I93" s="114">
        <v>1</v>
      </c>
    </row>
    <row r="94" spans="1:9">
      <c r="A94" s="102">
        <v>92</v>
      </c>
      <c r="B94" s="104">
        <v>119262</v>
      </c>
      <c r="C94" s="105" t="s">
        <v>109</v>
      </c>
      <c r="D94" s="102" t="s">
        <v>18</v>
      </c>
      <c r="E94" s="106">
        <v>970.2</v>
      </c>
      <c r="F94" s="106">
        <v>1308.01</v>
      </c>
      <c r="G94" s="107">
        <f t="shared" si="2"/>
        <v>1.34818594104308</v>
      </c>
      <c r="H94" s="106"/>
      <c r="I94" s="114"/>
    </row>
    <row r="95" spans="1:9">
      <c r="A95" s="102">
        <v>93</v>
      </c>
      <c r="B95" s="104">
        <v>373</v>
      </c>
      <c r="C95" s="105" t="s">
        <v>110</v>
      </c>
      <c r="D95" s="102" t="s">
        <v>18</v>
      </c>
      <c r="E95" s="106">
        <v>5893.1712</v>
      </c>
      <c r="F95" s="106">
        <v>7234.21</v>
      </c>
      <c r="G95" s="107">
        <f t="shared" si="2"/>
        <v>1.22755809300093</v>
      </c>
      <c r="H95" s="106"/>
      <c r="I95" s="114"/>
    </row>
    <row r="96" spans="1:9">
      <c r="A96" s="102">
        <v>94</v>
      </c>
      <c r="B96" s="104">
        <v>102564</v>
      </c>
      <c r="C96" s="105" t="s">
        <v>111</v>
      </c>
      <c r="D96" s="102" t="s">
        <v>21</v>
      </c>
      <c r="E96" s="106">
        <v>1803.2</v>
      </c>
      <c r="F96" s="106">
        <v>903</v>
      </c>
      <c r="G96" s="107">
        <f t="shared" si="2"/>
        <v>0.500776397515528</v>
      </c>
      <c r="H96" s="108">
        <f t="shared" ref="H96:H101" si="3">(E96-F96)*-0.03</f>
        <v>-27.006</v>
      </c>
      <c r="I96" s="114"/>
    </row>
    <row r="97" spans="1:9">
      <c r="A97" s="102">
        <v>95</v>
      </c>
      <c r="B97" s="104">
        <v>337</v>
      </c>
      <c r="C97" s="105" t="s">
        <v>112</v>
      </c>
      <c r="D97" s="102" t="s">
        <v>18</v>
      </c>
      <c r="E97" s="106">
        <v>14200.2</v>
      </c>
      <c r="F97" s="106">
        <v>5642.01</v>
      </c>
      <c r="G97" s="107">
        <f t="shared" si="2"/>
        <v>0.39731905184434</v>
      </c>
      <c r="H97" s="108">
        <f t="shared" si="3"/>
        <v>-256.7457</v>
      </c>
      <c r="I97" s="114"/>
    </row>
    <row r="98" spans="1:9">
      <c r="A98" s="102">
        <v>96</v>
      </c>
      <c r="B98" s="104">
        <v>116773</v>
      </c>
      <c r="C98" s="105" t="s">
        <v>113</v>
      </c>
      <c r="D98" s="102" t="s">
        <v>14</v>
      </c>
      <c r="E98" s="106">
        <v>1960.98</v>
      </c>
      <c r="F98" s="106">
        <v>1811</v>
      </c>
      <c r="G98" s="107">
        <f t="shared" si="2"/>
        <v>0.923517832920275</v>
      </c>
      <c r="H98" s="108">
        <f t="shared" si="3"/>
        <v>-4.4994</v>
      </c>
      <c r="I98" s="114"/>
    </row>
    <row r="99" spans="1:9">
      <c r="A99" s="102">
        <v>97</v>
      </c>
      <c r="B99" s="104">
        <v>387</v>
      </c>
      <c r="C99" s="105" t="s">
        <v>114</v>
      </c>
      <c r="D99" s="102" t="s">
        <v>25</v>
      </c>
      <c r="E99" s="106">
        <v>5136.768</v>
      </c>
      <c r="F99" s="106">
        <v>4609.25</v>
      </c>
      <c r="G99" s="107">
        <f t="shared" si="2"/>
        <v>0.897305465226384</v>
      </c>
      <c r="H99" s="108">
        <f t="shared" si="3"/>
        <v>-15.82554</v>
      </c>
      <c r="I99" s="114"/>
    </row>
    <row r="100" spans="1:9">
      <c r="A100" s="102">
        <v>98</v>
      </c>
      <c r="B100" s="104">
        <v>572</v>
      </c>
      <c r="C100" s="105" t="s">
        <v>115</v>
      </c>
      <c r="D100" s="102" t="s">
        <v>18</v>
      </c>
      <c r="E100" s="106">
        <v>4743.2</v>
      </c>
      <c r="F100" s="106">
        <v>4121.8</v>
      </c>
      <c r="G100" s="107">
        <f t="shared" si="2"/>
        <v>0.868991398212178</v>
      </c>
      <c r="H100" s="108">
        <f t="shared" si="3"/>
        <v>-18.642</v>
      </c>
      <c r="I100" s="114">
        <v>1</v>
      </c>
    </row>
    <row r="101" spans="1:9">
      <c r="A101" s="102">
        <v>99</v>
      </c>
      <c r="B101" s="104">
        <v>379</v>
      </c>
      <c r="C101" s="105" t="s">
        <v>116</v>
      </c>
      <c r="D101" s="102" t="s">
        <v>14</v>
      </c>
      <c r="E101" s="106">
        <v>5419.008</v>
      </c>
      <c r="F101" s="106">
        <v>5058</v>
      </c>
      <c r="G101" s="107">
        <f t="shared" si="2"/>
        <v>0.933381164965986</v>
      </c>
      <c r="H101" s="108">
        <f t="shared" si="3"/>
        <v>-10.83024</v>
      </c>
      <c r="I101" s="114"/>
    </row>
    <row r="102" spans="1:9">
      <c r="A102" s="102">
        <v>100</v>
      </c>
      <c r="B102" s="104">
        <v>385</v>
      </c>
      <c r="C102" s="105" t="s">
        <v>117</v>
      </c>
      <c r="D102" s="102" t="s">
        <v>37</v>
      </c>
      <c r="E102" s="106">
        <v>6773.76</v>
      </c>
      <c r="F102" s="106">
        <v>8130</v>
      </c>
      <c r="G102" s="107">
        <f t="shared" si="2"/>
        <v>1.20021967120181</v>
      </c>
      <c r="H102" s="106"/>
      <c r="I102" s="114">
        <v>1</v>
      </c>
    </row>
    <row r="103" spans="1:9">
      <c r="A103" s="102">
        <v>101</v>
      </c>
      <c r="B103" s="104">
        <v>377</v>
      </c>
      <c r="C103" s="105" t="s">
        <v>118</v>
      </c>
      <c r="D103" s="102" t="s">
        <v>25</v>
      </c>
      <c r="E103" s="106">
        <v>5080.32</v>
      </c>
      <c r="F103" s="106">
        <v>3189.02</v>
      </c>
      <c r="G103" s="107">
        <f t="shared" si="2"/>
        <v>0.627720301083396</v>
      </c>
      <c r="H103" s="108">
        <f t="shared" ref="H103:H109" si="4">(E103-F103)*-0.03</f>
        <v>-56.739</v>
      </c>
      <c r="I103" s="114"/>
    </row>
    <row r="104" spans="1:9">
      <c r="A104" s="102">
        <v>102</v>
      </c>
      <c r="B104" s="104">
        <v>598</v>
      </c>
      <c r="C104" s="105" t="s">
        <v>119</v>
      </c>
      <c r="D104" s="102" t="s">
        <v>18</v>
      </c>
      <c r="E104" s="106">
        <v>3048.192</v>
      </c>
      <c r="F104" s="106">
        <v>2471</v>
      </c>
      <c r="G104" s="107">
        <f t="shared" si="2"/>
        <v>0.810644473838918</v>
      </c>
      <c r="H104" s="108">
        <f t="shared" si="4"/>
        <v>-17.31576</v>
      </c>
      <c r="I104" s="114"/>
    </row>
    <row r="105" spans="1:9">
      <c r="A105" s="102">
        <v>103</v>
      </c>
      <c r="B105" s="104">
        <v>113299</v>
      </c>
      <c r="C105" s="105" t="s">
        <v>120</v>
      </c>
      <c r="D105" s="102" t="s">
        <v>18</v>
      </c>
      <c r="E105" s="106">
        <v>1422.96</v>
      </c>
      <c r="F105" s="106">
        <v>869</v>
      </c>
      <c r="G105" s="107">
        <f t="shared" si="2"/>
        <v>0.610698824984539</v>
      </c>
      <c r="H105" s="108">
        <f t="shared" si="4"/>
        <v>-16.6188</v>
      </c>
      <c r="I105" s="114"/>
    </row>
    <row r="106" spans="1:9">
      <c r="A106" s="102">
        <v>104</v>
      </c>
      <c r="B106" s="104">
        <v>591</v>
      </c>
      <c r="C106" s="105" t="s">
        <v>121</v>
      </c>
      <c r="D106" s="102" t="s">
        <v>21</v>
      </c>
      <c r="E106" s="106">
        <v>1600</v>
      </c>
      <c r="F106" s="106">
        <v>863.01</v>
      </c>
      <c r="G106" s="107">
        <f t="shared" si="2"/>
        <v>0.53938125</v>
      </c>
      <c r="H106" s="108">
        <f t="shared" si="4"/>
        <v>-22.1097</v>
      </c>
      <c r="I106" s="114"/>
    </row>
    <row r="107" spans="1:9">
      <c r="A107" s="102">
        <v>105</v>
      </c>
      <c r="B107" s="104">
        <v>122718</v>
      </c>
      <c r="C107" s="105" t="s">
        <v>122</v>
      </c>
      <c r="D107" s="102" t="s">
        <v>21</v>
      </c>
      <c r="E107" s="106">
        <v>1600</v>
      </c>
      <c r="F107" s="106">
        <v>76</v>
      </c>
      <c r="G107" s="107">
        <f t="shared" si="2"/>
        <v>0.0475</v>
      </c>
      <c r="H107" s="108">
        <f t="shared" si="4"/>
        <v>-45.72</v>
      </c>
      <c r="I107" s="114"/>
    </row>
    <row r="108" spans="1:9">
      <c r="A108" s="102">
        <v>106</v>
      </c>
      <c r="B108" s="104">
        <v>111400</v>
      </c>
      <c r="C108" s="105" t="s">
        <v>123</v>
      </c>
      <c r="D108" s="102" t="s">
        <v>21</v>
      </c>
      <c r="E108" s="115">
        <v>6209.28</v>
      </c>
      <c r="F108" s="106">
        <v>2712.02</v>
      </c>
      <c r="G108" s="107">
        <f t="shared" si="2"/>
        <v>0.436768836322408</v>
      </c>
      <c r="H108" s="108">
        <f t="shared" si="4"/>
        <v>-104.9178</v>
      </c>
      <c r="I108" s="114"/>
    </row>
    <row r="109" spans="1:9">
      <c r="A109" s="102">
        <v>107</v>
      </c>
      <c r="B109" s="104">
        <v>732</v>
      </c>
      <c r="C109" s="105" t="s">
        <v>124</v>
      </c>
      <c r="D109" s="102" t="s">
        <v>21</v>
      </c>
      <c r="E109" s="106">
        <v>1622.88</v>
      </c>
      <c r="F109" s="106">
        <v>941</v>
      </c>
      <c r="G109" s="107">
        <f t="shared" ref="G109:G143" si="5">F109/E109</f>
        <v>0.579833382628414</v>
      </c>
      <c r="H109" s="108">
        <f t="shared" si="4"/>
        <v>-20.4564</v>
      </c>
      <c r="I109" s="114"/>
    </row>
    <row r="110" spans="1:9">
      <c r="A110" s="102">
        <v>108</v>
      </c>
      <c r="B110" s="104">
        <v>341</v>
      </c>
      <c r="C110" s="105" t="s">
        <v>125</v>
      </c>
      <c r="D110" s="102" t="s">
        <v>21</v>
      </c>
      <c r="E110" s="106">
        <v>8128.512</v>
      </c>
      <c r="F110" s="106">
        <v>9074.01</v>
      </c>
      <c r="G110" s="107">
        <f t="shared" si="5"/>
        <v>1.11631870630197</v>
      </c>
      <c r="H110" s="106"/>
      <c r="I110" s="114">
        <v>1</v>
      </c>
    </row>
    <row r="111" spans="1:9">
      <c r="A111" s="102">
        <v>109</v>
      </c>
      <c r="B111" s="104">
        <v>359</v>
      </c>
      <c r="C111" s="105" t="s">
        <v>126</v>
      </c>
      <c r="D111" s="102" t="s">
        <v>14</v>
      </c>
      <c r="E111" s="106">
        <v>6036.8</v>
      </c>
      <c r="F111" s="106">
        <v>4526</v>
      </c>
      <c r="G111" s="107">
        <f t="shared" si="5"/>
        <v>0.749734958918632</v>
      </c>
      <c r="H111" s="108">
        <f>(E111-F111)*-0.03</f>
        <v>-45.324</v>
      </c>
      <c r="I111" s="114"/>
    </row>
    <row r="112" spans="1:9">
      <c r="A112" s="102">
        <v>110</v>
      </c>
      <c r="B112" s="104">
        <v>116919</v>
      </c>
      <c r="C112" s="105" t="s">
        <v>127</v>
      </c>
      <c r="D112" s="102" t="s">
        <v>18</v>
      </c>
      <c r="E112" s="106">
        <v>1622.88</v>
      </c>
      <c r="F112" s="106">
        <v>626.58</v>
      </c>
      <c r="G112" s="107">
        <f t="shared" si="5"/>
        <v>0.386091393078971</v>
      </c>
      <c r="H112" s="108">
        <f>(E112-F112)*-0.03</f>
        <v>-29.889</v>
      </c>
      <c r="I112" s="114"/>
    </row>
    <row r="113" spans="1:9">
      <c r="A113" s="102">
        <v>111</v>
      </c>
      <c r="B113" s="104">
        <v>746</v>
      </c>
      <c r="C113" s="105" t="s">
        <v>128</v>
      </c>
      <c r="D113" s="102" t="s">
        <v>21</v>
      </c>
      <c r="E113" s="106">
        <v>5673.024</v>
      </c>
      <c r="F113" s="106">
        <v>5678.01</v>
      </c>
      <c r="G113" s="107">
        <f t="shared" si="5"/>
        <v>1.00087889633465</v>
      </c>
      <c r="H113" s="106"/>
      <c r="I113" s="114"/>
    </row>
    <row r="114" spans="1:9">
      <c r="A114" s="102">
        <v>112</v>
      </c>
      <c r="B114" s="104">
        <v>117637</v>
      </c>
      <c r="C114" s="105" t="s">
        <v>129</v>
      </c>
      <c r="D114" s="102" t="s">
        <v>21</v>
      </c>
      <c r="E114" s="106">
        <v>1893.36</v>
      </c>
      <c r="F114" s="106">
        <v>1580.03</v>
      </c>
      <c r="G114" s="107">
        <f t="shared" si="5"/>
        <v>0.834511133646005</v>
      </c>
      <c r="H114" s="108">
        <f>(E114-F114)*-0.03</f>
        <v>-9.3999</v>
      </c>
      <c r="I114" s="114"/>
    </row>
    <row r="115" spans="1:9">
      <c r="A115" s="102">
        <v>113</v>
      </c>
      <c r="B115" s="104">
        <v>114685</v>
      </c>
      <c r="C115" s="105" t="s">
        <v>130</v>
      </c>
      <c r="D115" s="102" t="s">
        <v>18</v>
      </c>
      <c r="E115" s="106">
        <v>11157.3</v>
      </c>
      <c r="F115" s="106">
        <v>6823.03</v>
      </c>
      <c r="G115" s="107">
        <f t="shared" si="5"/>
        <v>0.611530567431189</v>
      </c>
      <c r="H115" s="108">
        <f>(E115-F115)*-0.03</f>
        <v>-130.0281</v>
      </c>
      <c r="I115" s="114">
        <v>1</v>
      </c>
    </row>
    <row r="116" spans="1:9">
      <c r="A116" s="102">
        <v>114</v>
      </c>
      <c r="B116" s="104">
        <v>709</v>
      </c>
      <c r="C116" s="105" t="s">
        <v>131</v>
      </c>
      <c r="D116" s="102" t="s">
        <v>16</v>
      </c>
      <c r="E116" s="106">
        <v>6435.072</v>
      </c>
      <c r="F116" s="106">
        <v>2973.01</v>
      </c>
      <c r="G116" s="107">
        <f t="shared" si="5"/>
        <v>0.462001046763735</v>
      </c>
      <c r="H116" s="108">
        <f>(E116-F116)*-0.03</f>
        <v>-103.86186</v>
      </c>
      <c r="I116" s="114"/>
    </row>
    <row r="117" spans="1:9">
      <c r="A117" s="102">
        <v>115</v>
      </c>
      <c r="B117" s="104">
        <v>105910</v>
      </c>
      <c r="C117" s="105" t="s">
        <v>132</v>
      </c>
      <c r="D117" s="102" t="s">
        <v>18</v>
      </c>
      <c r="E117" s="106">
        <v>4570.72</v>
      </c>
      <c r="F117" s="106">
        <v>2094.01</v>
      </c>
      <c r="G117" s="107">
        <f t="shared" si="5"/>
        <v>0.458135698533273</v>
      </c>
      <c r="H117" s="108">
        <f>(E117-F117)*-0.03</f>
        <v>-74.3013</v>
      </c>
      <c r="I117" s="114"/>
    </row>
    <row r="118" spans="1:9">
      <c r="A118" s="102">
        <v>116</v>
      </c>
      <c r="B118" s="104">
        <v>399</v>
      </c>
      <c r="C118" s="105" t="s">
        <v>133</v>
      </c>
      <c r="D118" s="102" t="s">
        <v>18</v>
      </c>
      <c r="E118" s="106">
        <v>4267.4688</v>
      </c>
      <c r="F118" s="106">
        <v>5474.01</v>
      </c>
      <c r="G118" s="107">
        <f t="shared" si="5"/>
        <v>1.28272994052118</v>
      </c>
      <c r="H118" s="106"/>
      <c r="I118" s="114">
        <v>1</v>
      </c>
    </row>
    <row r="119" spans="1:9">
      <c r="A119" s="102">
        <v>117</v>
      </c>
      <c r="B119" s="104">
        <v>56</v>
      </c>
      <c r="C119" s="105" t="s">
        <v>134</v>
      </c>
      <c r="D119" s="102" t="s">
        <v>16</v>
      </c>
      <c r="E119" s="106">
        <v>2028.6</v>
      </c>
      <c r="F119" s="106">
        <v>99</v>
      </c>
      <c r="G119" s="107">
        <f t="shared" si="5"/>
        <v>0.0488021295474712</v>
      </c>
      <c r="H119" s="108">
        <f>(E119-F119)*-0.03</f>
        <v>-57.888</v>
      </c>
      <c r="I119" s="114"/>
    </row>
    <row r="120" spans="1:9">
      <c r="A120" s="102">
        <v>118</v>
      </c>
      <c r="B120" s="104">
        <v>108277</v>
      </c>
      <c r="C120" s="105" t="s">
        <v>135</v>
      </c>
      <c r="D120" s="102" t="s">
        <v>14</v>
      </c>
      <c r="E120" s="106">
        <v>4139.52</v>
      </c>
      <c r="F120" s="106">
        <v>2072.31</v>
      </c>
      <c r="G120" s="107">
        <f t="shared" si="5"/>
        <v>0.500616013450835</v>
      </c>
      <c r="H120" s="108">
        <f>(E120-F120)*-0.03</f>
        <v>-62.0163</v>
      </c>
      <c r="I120" s="114"/>
    </row>
    <row r="121" spans="1:9">
      <c r="A121" s="102">
        <v>119</v>
      </c>
      <c r="B121" s="104">
        <v>122686</v>
      </c>
      <c r="C121" s="105" t="s">
        <v>136</v>
      </c>
      <c r="D121" s="102" t="s">
        <v>21</v>
      </c>
      <c r="E121" s="106">
        <v>1600</v>
      </c>
      <c r="F121" s="106">
        <v>2858.03</v>
      </c>
      <c r="G121" s="107">
        <f t="shared" si="5"/>
        <v>1.78626875</v>
      </c>
      <c r="H121" s="106"/>
      <c r="I121" s="114"/>
    </row>
    <row r="122" spans="1:9">
      <c r="A122" s="102">
        <v>120</v>
      </c>
      <c r="B122" s="104">
        <v>103198</v>
      </c>
      <c r="C122" s="105" t="s">
        <v>137</v>
      </c>
      <c r="D122" s="102" t="s">
        <v>14</v>
      </c>
      <c r="E122" s="106">
        <v>5433.12</v>
      </c>
      <c r="F122" s="106">
        <v>5146</v>
      </c>
      <c r="G122" s="107">
        <f t="shared" si="5"/>
        <v>0.947153753276202</v>
      </c>
      <c r="H122" s="108">
        <f t="shared" ref="H122:H136" si="6">(E122-F122)*-0.03</f>
        <v>-8.6136</v>
      </c>
      <c r="I122" s="114"/>
    </row>
    <row r="123" spans="1:9">
      <c r="A123" s="102">
        <v>121</v>
      </c>
      <c r="B123" s="104">
        <v>724</v>
      </c>
      <c r="C123" s="105" t="s">
        <v>138</v>
      </c>
      <c r="D123" s="102" t="s">
        <v>18</v>
      </c>
      <c r="E123" s="106">
        <v>5927.04</v>
      </c>
      <c r="F123" s="106">
        <v>2673.02</v>
      </c>
      <c r="G123" s="107">
        <f t="shared" si="5"/>
        <v>0.450987339380197</v>
      </c>
      <c r="H123" s="108">
        <f t="shared" si="6"/>
        <v>-97.6206</v>
      </c>
      <c r="I123" s="114"/>
    </row>
    <row r="124" spans="1:9">
      <c r="A124" s="102">
        <v>122</v>
      </c>
      <c r="B124" s="104">
        <v>120844</v>
      </c>
      <c r="C124" s="105" t="s">
        <v>139</v>
      </c>
      <c r="D124" s="102" t="s">
        <v>16</v>
      </c>
      <c r="E124" s="106">
        <v>2488.416</v>
      </c>
      <c r="F124" s="106">
        <v>2231</v>
      </c>
      <c r="G124" s="107">
        <f t="shared" si="5"/>
        <v>0.896554273883466</v>
      </c>
      <c r="H124" s="108">
        <f t="shared" si="6"/>
        <v>-7.72248</v>
      </c>
      <c r="I124" s="114">
        <v>1</v>
      </c>
    </row>
    <row r="125" spans="1:9">
      <c r="A125" s="102">
        <v>123</v>
      </c>
      <c r="B125" s="104">
        <v>546</v>
      </c>
      <c r="C125" s="105" t="s">
        <v>140</v>
      </c>
      <c r="D125" s="102" t="s">
        <v>25</v>
      </c>
      <c r="E125" s="106">
        <v>6028.6464</v>
      </c>
      <c r="F125" s="106">
        <v>2074</v>
      </c>
      <c r="G125" s="107">
        <f t="shared" si="5"/>
        <v>0.34402415772801</v>
      </c>
      <c r="H125" s="108">
        <f t="shared" si="6"/>
        <v>-118.639392</v>
      </c>
      <c r="I125" s="114"/>
    </row>
    <row r="126" spans="1:9">
      <c r="A126" s="102">
        <v>124</v>
      </c>
      <c r="B126" s="104">
        <v>539</v>
      </c>
      <c r="C126" s="105" t="s">
        <v>141</v>
      </c>
      <c r="D126" s="102" t="s">
        <v>21</v>
      </c>
      <c r="E126" s="106">
        <v>2380.224</v>
      </c>
      <c r="F126" s="106">
        <v>1838</v>
      </c>
      <c r="G126" s="107">
        <f t="shared" si="5"/>
        <v>0.772196230270764</v>
      </c>
      <c r="H126" s="108">
        <f t="shared" si="6"/>
        <v>-16.26672</v>
      </c>
      <c r="I126" s="114"/>
    </row>
    <row r="127" spans="1:9">
      <c r="A127" s="102">
        <v>125</v>
      </c>
      <c r="B127" s="104">
        <v>308</v>
      </c>
      <c r="C127" s="105" t="s">
        <v>142</v>
      </c>
      <c r="D127" s="102" t="s">
        <v>18</v>
      </c>
      <c r="E127" s="106">
        <v>3200</v>
      </c>
      <c r="F127" s="106">
        <v>1824.01</v>
      </c>
      <c r="G127" s="107">
        <f t="shared" si="5"/>
        <v>0.570003125</v>
      </c>
      <c r="H127" s="108">
        <f t="shared" si="6"/>
        <v>-41.2797</v>
      </c>
      <c r="I127" s="114"/>
    </row>
    <row r="128" spans="1:9">
      <c r="A128" s="102">
        <v>126</v>
      </c>
      <c r="B128" s="104">
        <v>712</v>
      </c>
      <c r="C128" s="105" t="s">
        <v>143</v>
      </c>
      <c r="D128" s="102" t="s">
        <v>25</v>
      </c>
      <c r="E128" s="106">
        <v>5927.04</v>
      </c>
      <c r="F128" s="106">
        <v>4993.01</v>
      </c>
      <c r="G128" s="107">
        <f t="shared" si="5"/>
        <v>0.842412064031962</v>
      </c>
      <c r="H128" s="108">
        <f t="shared" si="6"/>
        <v>-28.0209</v>
      </c>
      <c r="I128" s="114">
        <v>2</v>
      </c>
    </row>
    <row r="129" spans="1:9">
      <c r="A129" s="102">
        <v>127</v>
      </c>
      <c r="B129" s="104">
        <v>571</v>
      </c>
      <c r="C129" s="105" t="s">
        <v>144</v>
      </c>
      <c r="D129" s="102" t="s">
        <v>25</v>
      </c>
      <c r="E129" s="106">
        <v>6604.416</v>
      </c>
      <c r="F129" s="106">
        <v>4751</v>
      </c>
      <c r="G129" s="107">
        <f t="shared" si="5"/>
        <v>0.719367162819544</v>
      </c>
      <c r="H129" s="108">
        <f t="shared" si="6"/>
        <v>-55.60248</v>
      </c>
      <c r="I129" s="114">
        <v>1</v>
      </c>
    </row>
    <row r="130" spans="1:9">
      <c r="A130" s="102">
        <v>128</v>
      </c>
      <c r="B130" s="116">
        <v>104533</v>
      </c>
      <c r="C130" s="117" t="s">
        <v>145</v>
      </c>
      <c r="D130" s="102" t="s">
        <v>21</v>
      </c>
      <c r="E130" s="106">
        <v>1622.88</v>
      </c>
      <c r="F130" s="106">
        <v>0</v>
      </c>
      <c r="G130" s="118">
        <f t="shared" si="5"/>
        <v>0</v>
      </c>
      <c r="H130" s="108">
        <f t="shared" si="6"/>
        <v>-48.6864</v>
      </c>
      <c r="I130" s="114"/>
    </row>
    <row r="131" spans="1:9">
      <c r="A131" s="102">
        <v>129</v>
      </c>
      <c r="B131" s="104">
        <v>123007</v>
      </c>
      <c r="C131" s="105" t="s">
        <v>146</v>
      </c>
      <c r="D131" s="102" t="s">
        <v>21</v>
      </c>
      <c r="E131" s="106">
        <v>1600</v>
      </c>
      <c r="F131" s="106">
        <v>892.01</v>
      </c>
      <c r="G131" s="107">
        <f t="shared" si="5"/>
        <v>0.55750625</v>
      </c>
      <c r="H131" s="108">
        <f t="shared" si="6"/>
        <v>-21.2397</v>
      </c>
      <c r="I131" s="114"/>
    </row>
    <row r="132" spans="1:9">
      <c r="A132" s="102">
        <v>130</v>
      </c>
      <c r="B132" s="104">
        <v>122906</v>
      </c>
      <c r="C132" s="105" t="s">
        <v>147</v>
      </c>
      <c r="D132" s="102" t="s">
        <v>16</v>
      </c>
      <c r="E132" s="106">
        <v>1600</v>
      </c>
      <c r="F132" s="106">
        <v>918.01</v>
      </c>
      <c r="G132" s="107">
        <f t="shared" si="5"/>
        <v>0.57375625</v>
      </c>
      <c r="H132" s="108">
        <f t="shared" si="6"/>
        <v>-20.4597</v>
      </c>
      <c r="I132" s="114"/>
    </row>
    <row r="133" spans="1:9">
      <c r="A133" s="102">
        <v>131</v>
      </c>
      <c r="B133" s="104">
        <v>118758</v>
      </c>
      <c r="C133" s="105" t="s">
        <v>148</v>
      </c>
      <c r="D133" s="102" t="s">
        <v>25</v>
      </c>
      <c r="E133" s="106">
        <v>1600</v>
      </c>
      <c r="F133" s="106">
        <v>233</v>
      </c>
      <c r="G133" s="107">
        <f t="shared" si="5"/>
        <v>0.145625</v>
      </c>
      <c r="H133" s="108">
        <f t="shared" si="6"/>
        <v>-41.01</v>
      </c>
      <c r="I133" s="114"/>
    </row>
    <row r="134" spans="1:9">
      <c r="A134" s="102">
        <v>132</v>
      </c>
      <c r="B134" s="104">
        <v>117923</v>
      </c>
      <c r="C134" s="105" t="s">
        <v>149</v>
      </c>
      <c r="D134" s="102" t="s">
        <v>21</v>
      </c>
      <c r="E134" s="106">
        <v>1758.12</v>
      </c>
      <c r="F134" s="106">
        <v>99</v>
      </c>
      <c r="G134" s="107">
        <f t="shared" si="5"/>
        <v>0.0563101494778513</v>
      </c>
      <c r="H134" s="108">
        <f t="shared" si="6"/>
        <v>-49.7736</v>
      </c>
      <c r="I134" s="114"/>
    </row>
    <row r="135" spans="1:9">
      <c r="A135" s="102">
        <v>133</v>
      </c>
      <c r="B135" s="104">
        <v>748</v>
      </c>
      <c r="C135" s="105" t="s">
        <v>150</v>
      </c>
      <c r="D135" s="102" t="s">
        <v>21</v>
      </c>
      <c r="E135" s="106">
        <v>2690.688</v>
      </c>
      <c r="F135" s="106">
        <v>1328</v>
      </c>
      <c r="G135" s="107">
        <f t="shared" si="5"/>
        <v>0.493554064982636</v>
      </c>
      <c r="H135" s="108">
        <f t="shared" si="6"/>
        <v>-40.88064</v>
      </c>
      <c r="I135" s="114"/>
    </row>
    <row r="136" spans="1:9">
      <c r="A136" s="102">
        <v>134</v>
      </c>
      <c r="B136" s="104">
        <v>720</v>
      </c>
      <c r="C136" s="105" t="s">
        <v>151</v>
      </c>
      <c r="D136" s="102" t="s">
        <v>21</v>
      </c>
      <c r="E136" s="106">
        <v>1681.68</v>
      </c>
      <c r="F136" s="106">
        <v>613</v>
      </c>
      <c r="G136" s="107">
        <f t="shared" si="5"/>
        <v>0.364516435945007</v>
      </c>
      <c r="H136" s="108">
        <f t="shared" si="6"/>
        <v>-32.0604</v>
      </c>
      <c r="I136" s="114"/>
    </row>
    <row r="137" spans="1:9">
      <c r="A137" s="102">
        <v>135</v>
      </c>
      <c r="B137" s="104">
        <v>52</v>
      </c>
      <c r="C137" s="105" t="s">
        <v>152</v>
      </c>
      <c r="D137" s="102" t="s">
        <v>16</v>
      </c>
      <c r="E137" s="106">
        <v>1600</v>
      </c>
      <c r="F137" s="106">
        <v>3684</v>
      </c>
      <c r="G137" s="107">
        <f t="shared" si="5"/>
        <v>2.3025</v>
      </c>
      <c r="H137" s="106"/>
      <c r="I137" s="114">
        <v>1</v>
      </c>
    </row>
    <row r="138" spans="1:9">
      <c r="A138" s="102"/>
      <c r="B138" s="119"/>
      <c r="C138" s="119"/>
      <c r="D138" s="120"/>
      <c r="E138" s="121">
        <f>SUM(E3:E137)</f>
        <v>562120.2087</v>
      </c>
      <c r="F138" s="122">
        <f>SUM(F3:F137)</f>
        <v>586578.160000001</v>
      </c>
      <c r="G138" s="107">
        <f t="shared" si="5"/>
        <v>1.0435101797115</v>
      </c>
      <c r="H138" s="106"/>
      <c r="I138" s="123">
        <v>48</v>
      </c>
    </row>
  </sheetData>
  <mergeCells count="4">
    <mergeCell ref="A1:D1"/>
    <mergeCell ref="F1:H1"/>
    <mergeCell ref="E1:E2"/>
    <mergeCell ref="I1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02"/>
  <sheetViews>
    <sheetView workbookViewId="0">
      <selection activeCell="C54" sqref="C54"/>
    </sheetView>
  </sheetViews>
  <sheetFormatPr defaultColWidth="8" defaultRowHeight="12.75" outlineLevelCol="7"/>
  <cols>
    <col min="1" max="1" width="12" style="74" customWidth="1"/>
    <col min="2" max="2" width="9.125" style="74" customWidth="1"/>
    <col min="3" max="3" width="37.125" style="74" customWidth="1"/>
    <col min="4" max="4" width="9.625" style="74" customWidth="1"/>
    <col min="5" max="5" width="12.25" style="74" customWidth="1"/>
    <col min="6" max="6" width="10.625" style="74" customWidth="1"/>
    <col min="7" max="7" width="13.375" style="75" customWidth="1"/>
    <col min="8" max="8" width="17.625" style="74" customWidth="1"/>
    <col min="9" max="16384" width="8" style="73"/>
  </cols>
  <sheetData>
    <row r="1" s="72" customFormat="1" spans="1:8">
      <c r="A1" s="76" t="s">
        <v>7</v>
      </c>
      <c r="B1" s="76" t="s">
        <v>153</v>
      </c>
      <c r="C1" s="76" t="s">
        <v>6</v>
      </c>
      <c r="D1" s="76" t="s">
        <v>154</v>
      </c>
      <c r="E1" s="76" t="s">
        <v>155</v>
      </c>
      <c r="F1" s="76" t="s">
        <v>156</v>
      </c>
      <c r="G1" s="77" t="s">
        <v>157</v>
      </c>
      <c r="H1" s="77" t="s">
        <v>158</v>
      </c>
    </row>
    <row r="2" s="73" customFormat="1" spans="1:8">
      <c r="A2" s="78" t="s">
        <v>159</v>
      </c>
      <c r="B2" s="78">
        <v>311</v>
      </c>
      <c r="C2" s="79" t="s">
        <v>50</v>
      </c>
      <c r="D2" s="78">
        <v>4093</v>
      </c>
      <c r="E2" s="78" t="s">
        <v>160</v>
      </c>
      <c r="F2" s="78">
        <v>108</v>
      </c>
      <c r="G2" s="80">
        <f t="shared" ref="G2:G65" si="0">F2/4</f>
        <v>27</v>
      </c>
      <c r="H2" s="81" t="s">
        <v>161</v>
      </c>
    </row>
    <row r="3" s="73" customFormat="1" spans="1:8">
      <c r="A3" s="78" t="s">
        <v>12</v>
      </c>
      <c r="B3" s="78">
        <v>102935</v>
      </c>
      <c r="C3" s="79" t="s">
        <v>11</v>
      </c>
      <c r="D3" s="78">
        <v>1002278</v>
      </c>
      <c r="E3" s="78" t="s">
        <v>162</v>
      </c>
      <c r="F3" s="78">
        <v>108</v>
      </c>
      <c r="G3" s="80">
        <f t="shared" si="0"/>
        <v>27</v>
      </c>
      <c r="H3" s="81" t="s">
        <v>161</v>
      </c>
    </row>
    <row r="4" s="73" customFormat="1" spans="1:8">
      <c r="A4" s="78" t="s">
        <v>163</v>
      </c>
      <c r="B4" s="78">
        <v>106569</v>
      </c>
      <c r="C4" s="79" t="s">
        <v>91</v>
      </c>
      <c r="D4" s="78">
        <v>14842</v>
      </c>
      <c r="E4" s="78" t="s">
        <v>164</v>
      </c>
      <c r="F4" s="78">
        <v>76</v>
      </c>
      <c r="G4" s="80">
        <f t="shared" si="0"/>
        <v>19</v>
      </c>
      <c r="H4" s="81" t="s">
        <v>161</v>
      </c>
    </row>
    <row r="5" s="73" customFormat="1" spans="1:8">
      <c r="A5" s="78" t="s">
        <v>163</v>
      </c>
      <c r="B5" s="78">
        <v>105267</v>
      </c>
      <c r="C5" s="79" t="s">
        <v>34</v>
      </c>
      <c r="D5" s="78">
        <v>12497</v>
      </c>
      <c r="E5" s="78" t="s">
        <v>165</v>
      </c>
      <c r="F5" s="78">
        <v>56</v>
      </c>
      <c r="G5" s="80">
        <f t="shared" si="0"/>
        <v>14</v>
      </c>
      <c r="H5" s="81" t="s">
        <v>161</v>
      </c>
    </row>
    <row r="6" s="73" customFormat="1" spans="1:8">
      <c r="A6" s="78" t="s">
        <v>18</v>
      </c>
      <c r="B6" s="78">
        <v>515</v>
      </c>
      <c r="C6" s="79" t="s">
        <v>53</v>
      </c>
      <c r="D6" s="78">
        <v>12623</v>
      </c>
      <c r="E6" s="78" t="s">
        <v>166</v>
      </c>
      <c r="F6" s="78">
        <v>52</v>
      </c>
      <c r="G6" s="80">
        <f t="shared" si="0"/>
        <v>13</v>
      </c>
      <c r="H6" s="81" t="s">
        <v>161</v>
      </c>
    </row>
    <row r="7" s="73" customFormat="1" spans="1:8">
      <c r="A7" s="78" t="s">
        <v>167</v>
      </c>
      <c r="B7" s="78">
        <v>101453</v>
      </c>
      <c r="C7" s="79" t="s">
        <v>65</v>
      </c>
      <c r="D7" s="78">
        <v>4518</v>
      </c>
      <c r="E7" s="78" t="s">
        <v>168</v>
      </c>
      <c r="F7" s="78">
        <v>44</v>
      </c>
      <c r="G7" s="80">
        <f t="shared" si="0"/>
        <v>11</v>
      </c>
      <c r="H7" s="81" t="s">
        <v>161</v>
      </c>
    </row>
    <row r="8" s="73" customFormat="1" spans="1:8">
      <c r="A8" s="78" t="s">
        <v>37</v>
      </c>
      <c r="B8" s="78">
        <v>385</v>
      </c>
      <c r="C8" s="79" t="s">
        <v>117</v>
      </c>
      <c r="D8" s="78">
        <v>7317</v>
      </c>
      <c r="E8" s="78" t="s">
        <v>169</v>
      </c>
      <c r="F8" s="78">
        <v>44</v>
      </c>
      <c r="G8" s="80">
        <f t="shared" si="0"/>
        <v>11</v>
      </c>
      <c r="H8" s="81" t="s">
        <v>161</v>
      </c>
    </row>
    <row r="9" s="73" customFormat="1" spans="1:8">
      <c r="A9" s="78" t="s">
        <v>25</v>
      </c>
      <c r="B9" s="78">
        <v>707</v>
      </c>
      <c r="C9" s="79" t="s">
        <v>70</v>
      </c>
      <c r="D9" s="78">
        <v>4311</v>
      </c>
      <c r="E9" s="78" t="s">
        <v>170</v>
      </c>
      <c r="F9" s="78">
        <v>40</v>
      </c>
      <c r="G9" s="80">
        <f t="shared" si="0"/>
        <v>10</v>
      </c>
      <c r="H9" s="81" t="s">
        <v>161</v>
      </c>
    </row>
    <row r="10" s="73" customFormat="1" spans="1:8">
      <c r="A10" s="78" t="s">
        <v>37</v>
      </c>
      <c r="B10" s="78">
        <v>514</v>
      </c>
      <c r="C10" s="79" t="s">
        <v>81</v>
      </c>
      <c r="D10" s="78">
        <v>5406</v>
      </c>
      <c r="E10" s="78" t="s">
        <v>171</v>
      </c>
      <c r="F10" s="78">
        <v>40</v>
      </c>
      <c r="G10" s="80">
        <f t="shared" si="0"/>
        <v>10</v>
      </c>
      <c r="H10" s="81" t="s">
        <v>161</v>
      </c>
    </row>
    <row r="11" s="73" customFormat="1" spans="1:8">
      <c r="A11" s="78" t="s">
        <v>159</v>
      </c>
      <c r="B11" s="78">
        <v>339</v>
      </c>
      <c r="C11" s="79" t="s">
        <v>67</v>
      </c>
      <c r="D11" s="78">
        <v>6456</v>
      </c>
      <c r="E11" s="78" t="s">
        <v>172</v>
      </c>
      <c r="F11" s="78">
        <v>40</v>
      </c>
      <c r="G11" s="80">
        <f t="shared" si="0"/>
        <v>10</v>
      </c>
      <c r="H11" s="81" t="s">
        <v>161</v>
      </c>
    </row>
    <row r="12" s="73" customFormat="1" spans="1:8">
      <c r="A12" s="78" t="s">
        <v>18</v>
      </c>
      <c r="B12" s="78">
        <v>114685</v>
      </c>
      <c r="C12" s="79" t="s">
        <v>130</v>
      </c>
      <c r="D12" s="78">
        <v>7279</v>
      </c>
      <c r="E12" s="78" t="s">
        <v>173</v>
      </c>
      <c r="F12" s="78">
        <v>40</v>
      </c>
      <c r="G12" s="80">
        <f t="shared" si="0"/>
        <v>10</v>
      </c>
      <c r="H12" s="81" t="s">
        <v>161</v>
      </c>
    </row>
    <row r="13" s="73" customFormat="1" spans="1:8">
      <c r="A13" s="78" t="s">
        <v>159</v>
      </c>
      <c r="B13" s="78">
        <v>730</v>
      </c>
      <c r="C13" s="79" t="s">
        <v>101</v>
      </c>
      <c r="D13" s="78">
        <v>8338</v>
      </c>
      <c r="E13" s="78" t="s">
        <v>174</v>
      </c>
      <c r="F13" s="78">
        <v>40</v>
      </c>
      <c r="G13" s="80">
        <f t="shared" si="0"/>
        <v>10</v>
      </c>
      <c r="H13" s="81" t="s">
        <v>161</v>
      </c>
    </row>
    <row r="14" s="73" customFormat="1" spans="1:8">
      <c r="A14" s="78" t="s">
        <v>159</v>
      </c>
      <c r="B14" s="78">
        <v>578</v>
      </c>
      <c r="C14" s="79" t="s">
        <v>59</v>
      </c>
      <c r="D14" s="78">
        <v>9140</v>
      </c>
      <c r="E14" s="78" t="s">
        <v>175</v>
      </c>
      <c r="F14" s="78">
        <v>40</v>
      </c>
      <c r="G14" s="80">
        <f t="shared" si="0"/>
        <v>10</v>
      </c>
      <c r="H14" s="81" t="s">
        <v>161</v>
      </c>
    </row>
    <row r="15" s="73" customFormat="1" spans="1:8">
      <c r="A15" s="78" t="s">
        <v>167</v>
      </c>
      <c r="B15" s="78">
        <v>329</v>
      </c>
      <c r="C15" s="79" t="s">
        <v>104</v>
      </c>
      <c r="D15" s="78">
        <v>9988</v>
      </c>
      <c r="E15" s="78" t="s">
        <v>176</v>
      </c>
      <c r="F15" s="78">
        <v>40</v>
      </c>
      <c r="G15" s="80">
        <f t="shared" si="0"/>
        <v>10</v>
      </c>
      <c r="H15" s="81" t="s">
        <v>161</v>
      </c>
    </row>
    <row r="16" s="73" customFormat="1" spans="1:8">
      <c r="A16" s="78" t="s">
        <v>163</v>
      </c>
      <c r="B16" s="78">
        <v>111219</v>
      </c>
      <c r="C16" s="79" t="s">
        <v>87</v>
      </c>
      <c r="D16" s="78">
        <v>11453</v>
      </c>
      <c r="E16" s="78" t="s">
        <v>177</v>
      </c>
      <c r="F16" s="78">
        <v>40</v>
      </c>
      <c r="G16" s="80">
        <f t="shared" si="0"/>
        <v>10</v>
      </c>
      <c r="H16" s="81" t="s">
        <v>161</v>
      </c>
    </row>
    <row r="17" s="73" customFormat="1" spans="1:8">
      <c r="A17" s="78" t="s">
        <v>163</v>
      </c>
      <c r="B17" s="78">
        <v>105267</v>
      </c>
      <c r="C17" s="79" t="s">
        <v>34</v>
      </c>
      <c r="D17" s="78">
        <v>12886</v>
      </c>
      <c r="E17" s="78" t="s">
        <v>178</v>
      </c>
      <c r="F17" s="78">
        <v>40</v>
      </c>
      <c r="G17" s="80">
        <f t="shared" si="0"/>
        <v>10</v>
      </c>
      <c r="H17" s="81" t="s">
        <v>161</v>
      </c>
    </row>
    <row r="18" s="73" customFormat="1" spans="1:8">
      <c r="A18" s="78" t="s">
        <v>163</v>
      </c>
      <c r="B18" s="78">
        <v>102934</v>
      </c>
      <c r="C18" s="79" t="s">
        <v>68</v>
      </c>
      <c r="D18" s="78">
        <v>4117</v>
      </c>
      <c r="E18" s="78" t="s">
        <v>179</v>
      </c>
      <c r="F18" s="78">
        <v>36</v>
      </c>
      <c r="G18" s="80">
        <f t="shared" si="0"/>
        <v>9</v>
      </c>
      <c r="H18" s="81" t="s">
        <v>161</v>
      </c>
    </row>
    <row r="19" s="73" customFormat="1" spans="1:8">
      <c r="A19" s="78" t="s">
        <v>163</v>
      </c>
      <c r="B19" s="78">
        <v>365</v>
      </c>
      <c r="C19" s="79" t="s">
        <v>19</v>
      </c>
      <c r="D19" s="78">
        <v>4301</v>
      </c>
      <c r="E19" s="78" t="s">
        <v>180</v>
      </c>
      <c r="F19" s="78">
        <v>36</v>
      </c>
      <c r="G19" s="80">
        <f t="shared" si="0"/>
        <v>9</v>
      </c>
      <c r="H19" s="81" t="s">
        <v>161</v>
      </c>
    </row>
    <row r="20" s="73" customFormat="1" spans="1:8">
      <c r="A20" s="78" t="s">
        <v>159</v>
      </c>
      <c r="B20" s="78">
        <v>311</v>
      </c>
      <c r="C20" s="79" t="s">
        <v>50</v>
      </c>
      <c r="D20" s="78">
        <v>4302</v>
      </c>
      <c r="E20" s="78" t="s">
        <v>181</v>
      </c>
      <c r="F20" s="78">
        <v>36</v>
      </c>
      <c r="G20" s="80">
        <f t="shared" si="0"/>
        <v>9</v>
      </c>
      <c r="H20" s="81" t="s">
        <v>161</v>
      </c>
    </row>
    <row r="21" s="73" customFormat="1" spans="1:8">
      <c r="A21" s="78" t="s">
        <v>25</v>
      </c>
      <c r="B21" s="78">
        <v>103639</v>
      </c>
      <c r="C21" s="79" t="s">
        <v>46</v>
      </c>
      <c r="D21" s="78">
        <v>5347</v>
      </c>
      <c r="E21" s="78" t="s">
        <v>182</v>
      </c>
      <c r="F21" s="78">
        <v>36</v>
      </c>
      <c r="G21" s="80">
        <f t="shared" si="0"/>
        <v>9</v>
      </c>
      <c r="H21" s="81" t="s">
        <v>161</v>
      </c>
    </row>
    <row r="22" s="73" customFormat="1" spans="1:8">
      <c r="A22" s="78" t="s">
        <v>25</v>
      </c>
      <c r="B22" s="78">
        <v>571</v>
      </c>
      <c r="C22" s="79" t="s">
        <v>144</v>
      </c>
      <c r="D22" s="78">
        <v>5471</v>
      </c>
      <c r="E22" s="78" t="s">
        <v>183</v>
      </c>
      <c r="F22" s="78">
        <v>36</v>
      </c>
      <c r="G22" s="80">
        <f t="shared" si="0"/>
        <v>9</v>
      </c>
      <c r="H22" s="81" t="s">
        <v>161</v>
      </c>
    </row>
    <row r="23" s="73" customFormat="1" spans="1:8">
      <c r="A23" s="78" t="s">
        <v>18</v>
      </c>
      <c r="B23" s="78">
        <v>744</v>
      </c>
      <c r="C23" s="79" t="s">
        <v>41</v>
      </c>
      <c r="D23" s="78">
        <v>5519</v>
      </c>
      <c r="E23" s="78" t="s">
        <v>184</v>
      </c>
      <c r="F23" s="78">
        <v>36</v>
      </c>
      <c r="G23" s="80">
        <f t="shared" si="0"/>
        <v>9</v>
      </c>
      <c r="H23" s="81" t="s">
        <v>161</v>
      </c>
    </row>
    <row r="24" s="73" customFormat="1" spans="1:8">
      <c r="A24" s="78" t="s">
        <v>185</v>
      </c>
      <c r="B24" s="78">
        <v>52</v>
      </c>
      <c r="C24" s="79" t="s">
        <v>152</v>
      </c>
      <c r="D24" s="78">
        <v>6472</v>
      </c>
      <c r="E24" s="78" t="s">
        <v>186</v>
      </c>
      <c r="F24" s="78">
        <v>36</v>
      </c>
      <c r="G24" s="80">
        <f t="shared" si="0"/>
        <v>9</v>
      </c>
      <c r="H24" s="81" t="s">
        <v>161</v>
      </c>
    </row>
    <row r="25" s="73" customFormat="1" spans="1:8">
      <c r="A25" s="78" t="s">
        <v>163</v>
      </c>
      <c r="B25" s="78">
        <v>357</v>
      </c>
      <c r="C25" s="79" t="s">
        <v>71</v>
      </c>
      <c r="D25" s="78">
        <v>6814</v>
      </c>
      <c r="E25" s="78" t="s">
        <v>187</v>
      </c>
      <c r="F25" s="78">
        <v>36</v>
      </c>
      <c r="G25" s="80">
        <f t="shared" si="0"/>
        <v>9</v>
      </c>
      <c r="H25" s="81" t="s">
        <v>161</v>
      </c>
    </row>
    <row r="26" s="73" customFormat="1" spans="1:8">
      <c r="A26" s="78" t="s">
        <v>159</v>
      </c>
      <c r="B26" s="78">
        <v>578</v>
      </c>
      <c r="C26" s="79" t="s">
        <v>59</v>
      </c>
      <c r="D26" s="78">
        <v>9331</v>
      </c>
      <c r="E26" s="78" t="s">
        <v>188</v>
      </c>
      <c r="F26" s="78">
        <v>36</v>
      </c>
      <c r="G26" s="80">
        <f t="shared" si="0"/>
        <v>9</v>
      </c>
      <c r="H26" s="81" t="s">
        <v>161</v>
      </c>
    </row>
    <row r="27" s="73" customFormat="1" spans="1:8">
      <c r="A27" s="78" t="s">
        <v>159</v>
      </c>
      <c r="B27" s="78">
        <v>120844</v>
      </c>
      <c r="C27" s="79" t="s">
        <v>139</v>
      </c>
      <c r="D27" s="78">
        <v>11119</v>
      </c>
      <c r="E27" s="78" t="s">
        <v>189</v>
      </c>
      <c r="F27" s="78">
        <v>36</v>
      </c>
      <c r="G27" s="80">
        <f t="shared" si="0"/>
        <v>9</v>
      </c>
      <c r="H27" s="81" t="s">
        <v>161</v>
      </c>
    </row>
    <row r="28" s="73" customFormat="1" spans="1:8">
      <c r="A28" s="78" t="s">
        <v>25</v>
      </c>
      <c r="B28" s="78">
        <v>712</v>
      </c>
      <c r="C28" s="79" t="s">
        <v>143</v>
      </c>
      <c r="D28" s="78">
        <v>11143</v>
      </c>
      <c r="E28" s="78" t="s">
        <v>190</v>
      </c>
      <c r="F28" s="78">
        <v>36</v>
      </c>
      <c r="G28" s="80">
        <f t="shared" si="0"/>
        <v>9</v>
      </c>
      <c r="H28" s="81" t="s">
        <v>161</v>
      </c>
    </row>
    <row r="29" s="73" customFormat="1" spans="1:8">
      <c r="A29" s="78" t="s">
        <v>167</v>
      </c>
      <c r="B29" s="78">
        <v>752</v>
      </c>
      <c r="C29" s="79" t="s">
        <v>38</v>
      </c>
      <c r="D29" s="78">
        <v>11318</v>
      </c>
      <c r="E29" s="78" t="s">
        <v>191</v>
      </c>
      <c r="F29" s="78">
        <v>36</v>
      </c>
      <c r="G29" s="80">
        <f t="shared" si="0"/>
        <v>9</v>
      </c>
      <c r="H29" s="81" t="s">
        <v>161</v>
      </c>
    </row>
    <row r="30" s="73" customFormat="1" spans="1:8">
      <c r="A30" s="78" t="s">
        <v>37</v>
      </c>
      <c r="B30" s="78">
        <v>108656</v>
      </c>
      <c r="C30" s="79" t="s">
        <v>83</v>
      </c>
      <c r="D30" s="78">
        <v>13331</v>
      </c>
      <c r="E30" s="78" t="s">
        <v>192</v>
      </c>
      <c r="F30" s="78">
        <v>36</v>
      </c>
      <c r="G30" s="80">
        <f t="shared" si="0"/>
        <v>9</v>
      </c>
      <c r="H30" s="81" t="s">
        <v>161</v>
      </c>
    </row>
    <row r="31" s="73" customFormat="1" spans="1:8">
      <c r="A31" s="78" t="s">
        <v>159</v>
      </c>
      <c r="B31" s="78">
        <v>581</v>
      </c>
      <c r="C31" s="79" t="s">
        <v>76</v>
      </c>
      <c r="D31" s="78">
        <v>13581</v>
      </c>
      <c r="E31" s="78" t="s">
        <v>193</v>
      </c>
      <c r="F31" s="78">
        <v>36</v>
      </c>
      <c r="G31" s="80">
        <f t="shared" si="0"/>
        <v>9</v>
      </c>
      <c r="H31" s="81" t="s">
        <v>161</v>
      </c>
    </row>
    <row r="32" s="73" customFormat="1" spans="1:8">
      <c r="A32" s="78" t="s">
        <v>21</v>
      </c>
      <c r="B32" s="78">
        <v>341</v>
      </c>
      <c r="C32" s="79" t="s">
        <v>125</v>
      </c>
      <c r="D32" s="78">
        <v>4450</v>
      </c>
      <c r="E32" s="78" t="s">
        <v>194</v>
      </c>
      <c r="F32" s="78">
        <v>32</v>
      </c>
      <c r="G32" s="80">
        <f t="shared" si="0"/>
        <v>8</v>
      </c>
      <c r="H32" s="81" t="s">
        <v>161</v>
      </c>
    </row>
    <row r="33" s="73" customFormat="1" spans="1:8">
      <c r="A33" s="78" t="s">
        <v>163</v>
      </c>
      <c r="B33" s="78">
        <v>399</v>
      </c>
      <c r="C33" s="79" t="s">
        <v>133</v>
      </c>
      <c r="D33" s="78">
        <v>5665</v>
      </c>
      <c r="E33" s="78" t="s">
        <v>195</v>
      </c>
      <c r="F33" s="78">
        <v>32</v>
      </c>
      <c r="G33" s="80">
        <f t="shared" si="0"/>
        <v>8</v>
      </c>
      <c r="H33" s="81" t="s">
        <v>161</v>
      </c>
    </row>
    <row r="34" s="73" customFormat="1" spans="1:8">
      <c r="A34" s="78" t="s">
        <v>196</v>
      </c>
      <c r="B34" s="78">
        <v>706</v>
      </c>
      <c r="C34" s="79" t="s">
        <v>88</v>
      </c>
      <c r="D34" s="78">
        <v>6506</v>
      </c>
      <c r="E34" s="78" t="s">
        <v>197</v>
      </c>
      <c r="F34" s="78">
        <v>32</v>
      </c>
      <c r="G34" s="80">
        <f t="shared" si="0"/>
        <v>8</v>
      </c>
      <c r="H34" s="81" t="s">
        <v>161</v>
      </c>
    </row>
    <row r="35" s="73" customFormat="1" spans="1:8">
      <c r="A35" s="78" t="s">
        <v>163</v>
      </c>
      <c r="B35" s="78">
        <v>726</v>
      </c>
      <c r="C35" s="79" t="s">
        <v>62</v>
      </c>
      <c r="D35" s="78">
        <v>6607</v>
      </c>
      <c r="E35" s="78" t="s">
        <v>198</v>
      </c>
      <c r="F35" s="78">
        <v>32</v>
      </c>
      <c r="G35" s="80">
        <f t="shared" si="0"/>
        <v>8</v>
      </c>
      <c r="H35" s="81" t="s">
        <v>161</v>
      </c>
    </row>
    <row r="36" s="73" customFormat="1" spans="1:8">
      <c r="A36" s="78" t="s">
        <v>21</v>
      </c>
      <c r="B36" s="78">
        <v>717</v>
      </c>
      <c r="C36" s="79" t="s">
        <v>72</v>
      </c>
      <c r="D36" s="78">
        <v>6752</v>
      </c>
      <c r="E36" s="78" t="s">
        <v>199</v>
      </c>
      <c r="F36" s="78">
        <v>32</v>
      </c>
      <c r="G36" s="80">
        <f t="shared" si="0"/>
        <v>8</v>
      </c>
      <c r="H36" s="81" t="s">
        <v>161</v>
      </c>
    </row>
    <row r="37" s="73" customFormat="1" spans="1:8">
      <c r="A37" s="78" t="s">
        <v>159</v>
      </c>
      <c r="B37" s="78">
        <v>585</v>
      </c>
      <c r="C37" s="79" t="s">
        <v>80</v>
      </c>
      <c r="D37" s="78">
        <v>7046</v>
      </c>
      <c r="E37" s="78" t="s">
        <v>200</v>
      </c>
      <c r="F37" s="78">
        <v>32</v>
      </c>
      <c r="G37" s="80">
        <f t="shared" si="0"/>
        <v>8</v>
      </c>
      <c r="H37" s="81" t="s">
        <v>161</v>
      </c>
    </row>
    <row r="38" s="73" customFormat="1" spans="1:8">
      <c r="A38" s="78" t="s">
        <v>163</v>
      </c>
      <c r="B38" s="78">
        <v>343</v>
      </c>
      <c r="C38" s="79" t="s">
        <v>103</v>
      </c>
      <c r="D38" s="78">
        <v>7583</v>
      </c>
      <c r="E38" s="78" t="s">
        <v>201</v>
      </c>
      <c r="F38" s="78">
        <v>32</v>
      </c>
      <c r="G38" s="80">
        <f t="shared" si="0"/>
        <v>8</v>
      </c>
      <c r="H38" s="81" t="s">
        <v>161</v>
      </c>
    </row>
    <row r="39" s="73" customFormat="1" spans="1:8">
      <c r="A39" s="78" t="s">
        <v>18</v>
      </c>
      <c r="B39" s="78">
        <v>572</v>
      </c>
      <c r="C39" s="79" t="s">
        <v>115</v>
      </c>
      <c r="D39" s="78">
        <v>10186</v>
      </c>
      <c r="E39" s="78" t="s">
        <v>202</v>
      </c>
      <c r="F39" s="78">
        <v>32</v>
      </c>
      <c r="G39" s="80">
        <f t="shared" si="0"/>
        <v>8</v>
      </c>
      <c r="H39" s="81" t="s">
        <v>161</v>
      </c>
    </row>
    <row r="40" s="73" customFormat="1" spans="1:8">
      <c r="A40" s="78" t="s">
        <v>18</v>
      </c>
      <c r="B40" s="78">
        <v>747</v>
      </c>
      <c r="C40" s="79" t="s">
        <v>106</v>
      </c>
      <c r="D40" s="78">
        <v>10907</v>
      </c>
      <c r="E40" s="78" t="s">
        <v>203</v>
      </c>
      <c r="F40" s="78">
        <v>32</v>
      </c>
      <c r="G40" s="80">
        <f t="shared" si="0"/>
        <v>8</v>
      </c>
      <c r="H40" s="81" t="s">
        <v>161</v>
      </c>
    </row>
    <row r="41" s="73" customFormat="1" spans="1:8">
      <c r="A41" s="78" t="s">
        <v>163</v>
      </c>
      <c r="B41" s="78">
        <v>343</v>
      </c>
      <c r="C41" s="79" t="s">
        <v>103</v>
      </c>
      <c r="D41" s="78">
        <v>10932</v>
      </c>
      <c r="E41" s="78" t="s">
        <v>204</v>
      </c>
      <c r="F41" s="78">
        <v>32</v>
      </c>
      <c r="G41" s="80">
        <f t="shared" si="0"/>
        <v>8</v>
      </c>
      <c r="H41" s="81" t="s">
        <v>161</v>
      </c>
    </row>
    <row r="42" s="73" customFormat="1" spans="1:8">
      <c r="A42" s="78" t="s">
        <v>25</v>
      </c>
      <c r="B42" s="78">
        <v>712</v>
      </c>
      <c r="C42" s="79" t="s">
        <v>143</v>
      </c>
      <c r="D42" s="78">
        <v>11382</v>
      </c>
      <c r="E42" s="78" t="s">
        <v>205</v>
      </c>
      <c r="F42" s="78">
        <v>32</v>
      </c>
      <c r="G42" s="80">
        <f t="shared" si="0"/>
        <v>8</v>
      </c>
      <c r="H42" s="81" t="s">
        <v>161</v>
      </c>
    </row>
    <row r="43" s="73" customFormat="1" spans="1:8">
      <c r="A43" s="78" t="s">
        <v>167</v>
      </c>
      <c r="B43" s="78">
        <v>113833</v>
      </c>
      <c r="C43" s="79" t="s">
        <v>13</v>
      </c>
      <c r="D43" s="78">
        <v>11624</v>
      </c>
      <c r="E43" s="78" t="s">
        <v>206</v>
      </c>
      <c r="F43" s="78">
        <v>32</v>
      </c>
      <c r="G43" s="80">
        <f t="shared" si="0"/>
        <v>8</v>
      </c>
      <c r="H43" s="81" t="s">
        <v>161</v>
      </c>
    </row>
    <row r="44" s="73" customFormat="1" spans="1:8">
      <c r="A44" s="78" t="s">
        <v>163</v>
      </c>
      <c r="B44" s="78">
        <v>118151</v>
      </c>
      <c r="C44" s="79" t="s">
        <v>31</v>
      </c>
      <c r="D44" s="78">
        <v>12185</v>
      </c>
      <c r="E44" s="78" t="s">
        <v>207</v>
      </c>
      <c r="F44" s="78">
        <v>32</v>
      </c>
      <c r="G44" s="80">
        <f t="shared" si="0"/>
        <v>8</v>
      </c>
      <c r="H44" s="81" t="s">
        <v>161</v>
      </c>
    </row>
    <row r="45" s="73" customFormat="1" spans="1:8">
      <c r="A45" s="78" t="s">
        <v>167</v>
      </c>
      <c r="B45" s="78">
        <v>329</v>
      </c>
      <c r="C45" s="79" t="s">
        <v>104</v>
      </c>
      <c r="D45" s="78">
        <v>12517</v>
      </c>
      <c r="E45" s="78" t="s">
        <v>208</v>
      </c>
      <c r="F45" s="78">
        <v>32</v>
      </c>
      <c r="G45" s="80">
        <f t="shared" si="0"/>
        <v>8</v>
      </c>
      <c r="H45" s="81" t="s">
        <v>161</v>
      </c>
    </row>
    <row r="46" s="73" customFormat="1" spans="1:8">
      <c r="A46" s="78" t="s">
        <v>163</v>
      </c>
      <c r="B46" s="78">
        <v>118151</v>
      </c>
      <c r="C46" s="79" t="s">
        <v>31</v>
      </c>
      <c r="D46" s="78">
        <v>13279</v>
      </c>
      <c r="E46" s="78" t="s">
        <v>209</v>
      </c>
      <c r="F46" s="78">
        <v>32</v>
      </c>
      <c r="G46" s="80">
        <f t="shared" si="0"/>
        <v>8</v>
      </c>
      <c r="H46" s="81" t="s">
        <v>161</v>
      </c>
    </row>
    <row r="47" s="73" customFormat="1" spans="1:8">
      <c r="A47" s="78" t="s">
        <v>18</v>
      </c>
      <c r="B47" s="78">
        <v>114844</v>
      </c>
      <c r="C47" s="79" t="s">
        <v>95</v>
      </c>
      <c r="D47" s="78">
        <v>13831</v>
      </c>
      <c r="E47" s="78" t="s">
        <v>210</v>
      </c>
      <c r="F47" s="78">
        <v>32</v>
      </c>
      <c r="G47" s="80">
        <f t="shared" si="0"/>
        <v>8</v>
      </c>
      <c r="H47" s="81" t="s">
        <v>161</v>
      </c>
    </row>
    <row r="48" s="73" customFormat="1" spans="1:8">
      <c r="A48" s="78" t="s">
        <v>21</v>
      </c>
      <c r="B48" s="78">
        <v>716</v>
      </c>
      <c r="C48" s="79" t="s">
        <v>102</v>
      </c>
      <c r="D48" s="78">
        <v>14338</v>
      </c>
      <c r="E48" s="78" t="s">
        <v>211</v>
      </c>
      <c r="F48" s="78">
        <v>32</v>
      </c>
      <c r="G48" s="80">
        <f t="shared" si="0"/>
        <v>8</v>
      </c>
      <c r="H48" s="81" t="s">
        <v>161</v>
      </c>
    </row>
    <row r="49" s="73" customFormat="1" spans="1:8">
      <c r="A49" s="78" t="s">
        <v>159</v>
      </c>
      <c r="B49" s="78">
        <v>107658</v>
      </c>
      <c r="C49" s="79" t="s">
        <v>108</v>
      </c>
      <c r="D49" s="78">
        <v>14861</v>
      </c>
      <c r="E49" s="78" t="s">
        <v>212</v>
      </c>
      <c r="F49" s="78">
        <v>32</v>
      </c>
      <c r="G49" s="80">
        <f t="shared" si="0"/>
        <v>8</v>
      </c>
      <c r="H49" s="81" t="s">
        <v>161</v>
      </c>
    </row>
    <row r="50" s="73" customFormat="1" spans="1:8">
      <c r="A50" s="74" t="s">
        <v>18</v>
      </c>
      <c r="B50" s="74">
        <v>572</v>
      </c>
      <c r="C50" s="82" t="s">
        <v>115</v>
      </c>
      <c r="D50" s="83">
        <v>5457</v>
      </c>
      <c r="E50" s="83" t="s">
        <v>213</v>
      </c>
      <c r="F50" s="84">
        <v>28</v>
      </c>
      <c r="G50" s="75">
        <f t="shared" si="0"/>
        <v>7</v>
      </c>
      <c r="H50" s="74"/>
    </row>
    <row r="51" s="73" customFormat="1" spans="1:8">
      <c r="A51" s="74" t="s">
        <v>37</v>
      </c>
      <c r="B51" s="74">
        <v>108656</v>
      </c>
      <c r="C51" s="82" t="s">
        <v>83</v>
      </c>
      <c r="D51" s="85">
        <v>8489</v>
      </c>
      <c r="E51" s="85" t="s">
        <v>214</v>
      </c>
      <c r="F51" s="86">
        <v>28</v>
      </c>
      <c r="G51" s="75">
        <f t="shared" si="0"/>
        <v>7</v>
      </c>
      <c r="H51" s="74"/>
    </row>
    <row r="52" s="73" customFormat="1" spans="1:8">
      <c r="A52" s="74" t="s">
        <v>25</v>
      </c>
      <c r="B52" s="74">
        <v>105751</v>
      </c>
      <c r="C52" s="82" t="s">
        <v>79</v>
      </c>
      <c r="D52" s="85">
        <v>8763</v>
      </c>
      <c r="E52" s="85" t="s">
        <v>215</v>
      </c>
      <c r="F52" s="86">
        <v>28</v>
      </c>
      <c r="G52" s="75">
        <f t="shared" si="0"/>
        <v>7</v>
      </c>
      <c r="H52" s="74"/>
    </row>
    <row r="53" s="73" customFormat="1" spans="1:8">
      <c r="A53" s="74" t="s">
        <v>163</v>
      </c>
      <c r="B53" s="74">
        <v>726</v>
      </c>
      <c r="C53" s="82" t="s">
        <v>62</v>
      </c>
      <c r="D53" s="85">
        <v>10177</v>
      </c>
      <c r="E53" s="85" t="s">
        <v>216</v>
      </c>
      <c r="F53" s="86">
        <v>28</v>
      </c>
      <c r="G53" s="75">
        <f t="shared" si="0"/>
        <v>7</v>
      </c>
      <c r="H53" s="74"/>
    </row>
    <row r="54" s="73" customFormat="1" spans="1:8">
      <c r="A54" s="74" t="s">
        <v>18</v>
      </c>
      <c r="B54" s="74">
        <v>114844</v>
      </c>
      <c r="C54" s="82" t="s">
        <v>95</v>
      </c>
      <c r="D54" s="85">
        <v>13061</v>
      </c>
      <c r="E54" s="85" t="s">
        <v>217</v>
      </c>
      <c r="F54" s="86">
        <v>28</v>
      </c>
      <c r="G54" s="75">
        <f t="shared" si="0"/>
        <v>7</v>
      </c>
      <c r="H54" s="74"/>
    </row>
    <row r="55" s="73" customFormat="1" spans="1:8">
      <c r="A55" s="74" t="s">
        <v>167</v>
      </c>
      <c r="B55" s="74">
        <v>114286</v>
      </c>
      <c r="C55" s="82" t="s">
        <v>54</v>
      </c>
      <c r="D55" s="85">
        <v>14251</v>
      </c>
      <c r="E55" s="85" t="s">
        <v>218</v>
      </c>
      <c r="F55" s="86">
        <v>26</v>
      </c>
      <c r="G55" s="75">
        <f t="shared" si="0"/>
        <v>6.5</v>
      </c>
      <c r="H55" s="74"/>
    </row>
    <row r="56" s="73" customFormat="1" spans="1:8">
      <c r="A56" s="74" t="s">
        <v>12</v>
      </c>
      <c r="B56" s="74">
        <v>750</v>
      </c>
      <c r="C56" s="82" t="s">
        <v>86</v>
      </c>
      <c r="D56" s="85">
        <v>4033</v>
      </c>
      <c r="E56" s="85" t="s">
        <v>219</v>
      </c>
      <c r="F56" s="86">
        <v>24</v>
      </c>
      <c r="G56" s="75">
        <f t="shared" si="0"/>
        <v>6</v>
      </c>
      <c r="H56" s="74"/>
    </row>
    <row r="57" s="73" customFormat="1" spans="1:8">
      <c r="A57" s="74" t="s">
        <v>18</v>
      </c>
      <c r="B57" s="74">
        <v>114685</v>
      </c>
      <c r="C57" s="82" t="s">
        <v>130</v>
      </c>
      <c r="D57" s="85">
        <v>4086</v>
      </c>
      <c r="E57" s="85" t="s">
        <v>220</v>
      </c>
      <c r="F57" s="86">
        <v>24</v>
      </c>
      <c r="G57" s="75">
        <f t="shared" si="0"/>
        <v>6</v>
      </c>
      <c r="H57" s="74"/>
    </row>
    <row r="58" s="73" customFormat="1" spans="1:8">
      <c r="A58" s="74" t="s">
        <v>196</v>
      </c>
      <c r="B58" s="74">
        <v>738</v>
      </c>
      <c r="C58" s="82" t="s">
        <v>40</v>
      </c>
      <c r="D58" s="85">
        <v>5698</v>
      </c>
      <c r="E58" s="85" t="s">
        <v>221</v>
      </c>
      <c r="F58" s="86">
        <v>24</v>
      </c>
      <c r="G58" s="75">
        <f t="shared" si="0"/>
        <v>6</v>
      </c>
      <c r="H58" s="74"/>
    </row>
    <row r="59" s="73" customFormat="1" spans="1:8">
      <c r="A59" s="74" t="s">
        <v>196</v>
      </c>
      <c r="B59" s="74">
        <v>704</v>
      </c>
      <c r="C59" s="82" t="s">
        <v>51</v>
      </c>
      <c r="D59" s="85">
        <v>6385</v>
      </c>
      <c r="E59" s="85" t="s">
        <v>222</v>
      </c>
      <c r="F59" s="86">
        <v>24</v>
      </c>
      <c r="G59" s="75">
        <f t="shared" si="0"/>
        <v>6</v>
      </c>
      <c r="H59" s="74"/>
    </row>
    <row r="60" s="73" customFormat="1" spans="1:8">
      <c r="A60" s="74" t="s">
        <v>159</v>
      </c>
      <c r="B60" s="74">
        <v>107658</v>
      </c>
      <c r="C60" s="82" t="s">
        <v>108</v>
      </c>
      <c r="D60" s="85">
        <v>7388</v>
      </c>
      <c r="E60" s="85" t="s">
        <v>223</v>
      </c>
      <c r="F60" s="86">
        <v>24</v>
      </c>
      <c r="G60" s="75">
        <f t="shared" si="0"/>
        <v>6</v>
      </c>
      <c r="H60" s="74"/>
    </row>
    <row r="61" s="73" customFormat="1" spans="1:8">
      <c r="A61" s="74" t="s">
        <v>37</v>
      </c>
      <c r="B61" s="74">
        <v>385</v>
      </c>
      <c r="C61" s="82" t="s">
        <v>117</v>
      </c>
      <c r="D61" s="85">
        <v>7749</v>
      </c>
      <c r="E61" s="85" t="s">
        <v>224</v>
      </c>
      <c r="F61" s="86">
        <v>24</v>
      </c>
      <c r="G61" s="75">
        <f t="shared" si="0"/>
        <v>6</v>
      </c>
      <c r="H61" s="74"/>
    </row>
    <row r="62" s="73" customFormat="1" spans="1:8">
      <c r="A62" s="74" t="s">
        <v>21</v>
      </c>
      <c r="B62" s="74">
        <v>341</v>
      </c>
      <c r="C62" s="82" t="s">
        <v>125</v>
      </c>
      <c r="D62" s="85">
        <v>11372</v>
      </c>
      <c r="E62" s="85" t="s">
        <v>225</v>
      </c>
      <c r="F62" s="86">
        <v>24</v>
      </c>
      <c r="G62" s="75">
        <f t="shared" si="0"/>
        <v>6</v>
      </c>
      <c r="H62" s="74"/>
    </row>
    <row r="63" s="73" customFormat="1" spans="1:8">
      <c r="A63" s="74" t="s">
        <v>25</v>
      </c>
      <c r="B63" s="74">
        <v>737</v>
      </c>
      <c r="C63" s="82" t="s">
        <v>63</v>
      </c>
      <c r="D63" s="85">
        <v>11642</v>
      </c>
      <c r="E63" s="85" t="s">
        <v>226</v>
      </c>
      <c r="F63" s="86">
        <v>24</v>
      </c>
      <c r="G63" s="75">
        <f t="shared" si="0"/>
        <v>6</v>
      </c>
      <c r="H63" s="74"/>
    </row>
    <row r="64" s="73" customFormat="1" spans="1:8">
      <c r="A64" s="74" t="s">
        <v>167</v>
      </c>
      <c r="B64" s="74">
        <v>101453</v>
      </c>
      <c r="C64" s="82" t="s">
        <v>65</v>
      </c>
      <c r="D64" s="85">
        <v>11866</v>
      </c>
      <c r="E64" s="85" t="s">
        <v>227</v>
      </c>
      <c r="F64" s="86">
        <v>24</v>
      </c>
      <c r="G64" s="75">
        <f t="shared" si="0"/>
        <v>6</v>
      </c>
      <c r="H64" s="74"/>
    </row>
    <row r="65" s="73" customFormat="1" spans="1:8">
      <c r="A65" s="74" t="s">
        <v>163</v>
      </c>
      <c r="B65" s="74">
        <v>102565</v>
      </c>
      <c r="C65" s="82" t="s">
        <v>43</v>
      </c>
      <c r="D65" s="85">
        <v>12135</v>
      </c>
      <c r="E65" s="85" t="s">
        <v>228</v>
      </c>
      <c r="F65" s="86">
        <v>24</v>
      </c>
      <c r="G65" s="75">
        <f t="shared" si="0"/>
        <v>6</v>
      </c>
      <c r="H65" s="74"/>
    </row>
    <row r="66" s="73" customFormat="1" spans="1:8">
      <c r="A66" s="74" t="e">
        <v>#N/A</v>
      </c>
      <c r="B66" s="74">
        <v>345</v>
      </c>
      <c r="C66" s="82" t="s">
        <v>229</v>
      </c>
      <c r="D66" s="85">
        <v>12282</v>
      </c>
      <c r="E66" s="85" t="s">
        <v>230</v>
      </c>
      <c r="F66" s="86">
        <v>24</v>
      </c>
      <c r="G66" s="75">
        <f t="shared" ref="G66:G129" si="1">F66/4</f>
        <v>6</v>
      </c>
      <c r="H66" s="74"/>
    </row>
    <row r="67" s="73" customFormat="1" spans="1:8">
      <c r="A67" s="74" t="s">
        <v>159</v>
      </c>
      <c r="B67" s="74">
        <v>103199</v>
      </c>
      <c r="C67" s="82" t="s">
        <v>17</v>
      </c>
      <c r="D67" s="85">
        <v>12504</v>
      </c>
      <c r="E67" s="85" t="s">
        <v>231</v>
      </c>
      <c r="F67" s="86">
        <v>24</v>
      </c>
      <c r="G67" s="75">
        <f t="shared" si="1"/>
        <v>6</v>
      </c>
      <c r="H67" s="74"/>
    </row>
    <row r="68" s="73" customFormat="1" spans="1:8">
      <c r="A68" s="74" t="s">
        <v>18</v>
      </c>
      <c r="B68" s="74">
        <v>744</v>
      </c>
      <c r="C68" s="82" t="s">
        <v>41</v>
      </c>
      <c r="D68" s="85">
        <v>14481</v>
      </c>
      <c r="E68" s="85" t="s">
        <v>232</v>
      </c>
      <c r="F68" s="86">
        <v>24</v>
      </c>
      <c r="G68" s="75">
        <f t="shared" si="1"/>
        <v>6</v>
      </c>
      <c r="H68" s="74"/>
    </row>
    <row r="69" s="73" customFormat="1" spans="1:8">
      <c r="A69" s="74" t="s">
        <v>12</v>
      </c>
      <c r="B69" s="74">
        <v>106066</v>
      </c>
      <c r="C69" s="82" t="s">
        <v>42</v>
      </c>
      <c r="D69" s="85">
        <v>995676</v>
      </c>
      <c r="E69" s="85" t="s">
        <v>233</v>
      </c>
      <c r="F69" s="86">
        <v>24</v>
      </c>
      <c r="G69" s="75">
        <f t="shared" si="1"/>
        <v>6</v>
      </c>
      <c r="H69" s="74"/>
    </row>
    <row r="70" s="73" customFormat="1" spans="1:8">
      <c r="A70" s="74" t="s">
        <v>185</v>
      </c>
      <c r="B70" s="74">
        <v>54</v>
      </c>
      <c r="C70" s="82" t="s">
        <v>74</v>
      </c>
      <c r="D70" s="85">
        <v>6301</v>
      </c>
      <c r="E70" s="85" t="s">
        <v>234</v>
      </c>
      <c r="F70" s="86">
        <v>20</v>
      </c>
      <c r="G70" s="75">
        <f t="shared" si="1"/>
        <v>5</v>
      </c>
      <c r="H70" s="74"/>
    </row>
    <row r="71" s="73" customFormat="1" spans="1:8">
      <c r="A71" s="74" t="s">
        <v>25</v>
      </c>
      <c r="B71" s="74">
        <v>122198</v>
      </c>
      <c r="C71" s="82" t="s">
        <v>29</v>
      </c>
      <c r="D71" s="85">
        <v>7006</v>
      </c>
      <c r="E71" s="85" t="s">
        <v>235</v>
      </c>
      <c r="F71" s="86">
        <v>20</v>
      </c>
      <c r="G71" s="75">
        <f t="shared" si="1"/>
        <v>5</v>
      </c>
      <c r="H71" s="74"/>
    </row>
    <row r="72" s="73" customFormat="1" spans="1:8">
      <c r="A72" s="74" t="s">
        <v>25</v>
      </c>
      <c r="B72" s="74">
        <v>712</v>
      </c>
      <c r="C72" s="82" t="s">
        <v>143</v>
      </c>
      <c r="D72" s="85">
        <v>8972</v>
      </c>
      <c r="E72" s="85" t="s">
        <v>236</v>
      </c>
      <c r="F72" s="86">
        <v>20</v>
      </c>
      <c r="G72" s="75">
        <f t="shared" si="1"/>
        <v>5</v>
      </c>
      <c r="H72" s="74"/>
    </row>
    <row r="73" s="73" customFormat="1" spans="1:8">
      <c r="A73" s="74" t="s">
        <v>185</v>
      </c>
      <c r="B73" s="74">
        <v>367</v>
      </c>
      <c r="C73" s="82" t="s">
        <v>84</v>
      </c>
      <c r="D73" s="85">
        <v>10043</v>
      </c>
      <c r="E73" s="85" t="s">
        <v>237</v>
      </c>
      <c r="F73" s="86">
        <v>20</v>
      </c>
      <c r="G73" s="75">
        <f t="shared" si="1"/>
        <v>5</v>
      </c>
      <c r="H73" s="74"/>
    </row>
    <row r="74" s="73" customFormat="1" spans="1:8">
      <c r="A74" s="74" t="s">
        <v>37</v>
      </c>
      <c r="B74" s="74">
        <v>371</v>
      </c>
      <c r="C74" s="82" t="s">
        <v>92</v>
      </c>
      <c r="D74" s="85">
        <v>11388</v>
      </c>
      <c r="E74" s="85" t="s">
        <v>238</v>
      </c>
      <c r="F74" s="86">
        <v>20</v>
      </c>
      <c r="G74" s="75">
        <f t="shared" si="1"/>
        <v>5</v>
      </c>
      <c r="H74" s="74"/>
    </row>
    <row r="75" s="73" customFormat="1" spans="1:8">
      <c r="A75" s="74" t="s">
        <v>18</v>
      </c>
      <c r="B75" s="74">
        <v>373</v>
      </c>
      <c r="C75" s="82" t="s">
        <v>110</v>
      </c>
      <c r="D75" s="85">
        <v>11602</v>
      </c>
      <c r="E75" s="85" t="s">
        <v>239</v>
      </c>
      <c r="F75" s="86">
        <v>20</v>
      </c>
      <c r="G75" s="75">
        <f t="shared" si="1"/>
        <v>5</v>
      </c>
      <c r="H75" s="74"/>
    </row>
    <row r="76" s="73" customFormat="1" spans="1:8">
      <c r="A76" s="74" t="s">
        <v>159</v>
      </c>
      <c r="B76" s="74">
        <v>308</v>
      </c>
      <c r="C76" s="82" t="s">
        <v>142</v>
      </c>
      <c r="D76" s="85">
        <v>12515</v>
      </c>
      <c r="E76" s="85" t="s">
        <v>240</v>
      </c>
      <c r="F76" s="86">
        <v>20</v>
      </c>
      <c r="G76" s="75">
        <f t="shared" si="1"/>
        <v>5</v>
      </c>
      <c r="H76" s="74"/>
    </row>
    <row r="77" s="73" customFormat="1" spans="1:8">
      <c r="A77" s="74" t="s">
        <v>163</v>
      </c>
      <c r="B77" s="74">
        <v>111219</v>
      </c>
      <c r="C77" s="82" t="s">
        <v>87</v>
      </c>
      <c r="D77" s="85">
        <v>12528</v>
      </c>
      <c r="E77" s="85" t="s">
        <v>241</v>
      </c>
      <c r="F77" s="86">
        <v>20</v>
      </c>
      <c r="G77" s="75">
        <f t="shared" si="1"/>
        <v>5</v>
      </c>
      <c r="H77" s="74"/>
    </row>
    <row r="78" s="73" customFormat="1" spans="1:8">
      <c r="A78" s="74" t="s">
        <v>18</v>
      </c>
      <c r="B78" s="74">
        <v>515</v>
      </c>
      <c r="C78" s="82" t="s">
        <v>53</v>
      </c>
      <c r="D78" s="85">
        <v>12669</v>
      </c>
      <c r="E78" s="85" t="s">
        <v>242</v>
      </c>
      <c r="F78" s="86">
        <v>20</v>
      </c>
      <c r="G78" s="75">
        <f t="shared" si="1"/>
        <v>5</v>
      </c>
      <c r="H78" s="74"/>
    </row>
    <row r="79" s="73" customFormat="1" spans="1:8">
      <c r="A79" s="74" t="s">
        <v>167</v>
      </c>
      <c r="B79" s="74">
        <v>113833</v>
      </c>
      <c r="C79" s="82" t="s">
        <v>13</v>
      </c>
      <c r="D79" s="85">
        <v>13296</v>
      </c>
      <c r="E79" s="85" t="s">
        <v>243</v>
      </c>
      <c r="F79" s="86">
        <v>20</v>
      </c>
      <c r="G79" s="75">
        <f t="shared" si="1"/>
        <v>5</v>
      </c>
      <c r="H79" s="74"/>
    </row>
    <row r="80" s="73" customFormat="1" spans="1:8">
      <c r="A80" s="74" t="s">
        <v>12</v>
      </c>
      <c r="B80" s="74">
        <v>106485</v>
      </c>
      <c r="C80" s="82" t="s">
        <v>57</v>
      </c>
      <c r="D80" s="85">
        <v>14315</v>
      </c>
      <c r="E80" s="85" t="s">
        <v>244</v>
      </c>
      <c r="F80" s="86">
        <v>20</v>
      </c>
      <c r="G80" s="75">
        <f t="shared" si="1"/>
        <v>5</v>
      </c>
      <c r="H80" s="74"/>
    </row>
    <row r="81" s="73" customFormat="1" spans="1:8">
      <c r="A81" s="74" t="s">
        <v>25</v>
      </c>
      <c r="B81" s="74">
        <v>737</v>
      </c>
      <c r="C81" s="82" t="s">
        <v>63</v>
      </c>
      <c r="D81" s="85">
        <v>14427</v>
      </c>
      <c r="E81" s="85" t="s">
        <v>245</v>
      </c>
      <c r="F81" s="86">
        <v>20</v>
      </c>
      <c r="G81" s="75">
        <f t="shared" si="1"/>
        <v>5</v>
      </c>
      <c r="H81" s="74"/>
    </row>
    <row r="82" s="73" customFormat="1" spans="1:8">
      <c r="A82" s="74" t="s">
        <v>167</v>
      </c>
      <c r="B82" s="74">
        <v>106399</v>
      </c>
      <c r="C82" s="82" t="s">
        <v>61</v>
      </c>
      <c r="D82" s="85">
        <v>14493</v>
      </c>
      <c r="E82" s="85" t="s">
        <v>246</v>
      </c>
      <c r="F82" s="86">
        <v>20</v>
      </c>
      <c r="G82" s="75">
        <f t="shared" si="1"/>
        <v>5</v>
      </c>
      <c r="H82" s="74"/>
    </row>
    <row r="83" s="73" customFormat="1" spans="1:8">
      <c r="A83" s="74" t="s">
        <v>12</v>
      </c>
      <c r="B83" s="74">
        <v>106066</v>
      </c>
      <c r="C83" s="82" t="s">
        <v>42</v>
      </c>
      <c r="D83" s="85">
        <v>998867</v>
      </c>
      <c r="E83" s="85" t="s">
        <v>247</v>
      </c>
      <c r="F83" s="86">
        <v>20</v>
      </c>
      <c r="G83" s="75">
        <f t="shared" si="1"/>
        <v>5</v>
      </c>
      <c r="H83" s="74"/>
    </row>
    <row r="84" s="73" customFormat="1" spans="1:8">
      <c r="A84" s="74" t="s">
        <v>12</v>
      </c>
      <c r="B84" s="74">
        <v>106865</v>
      </c>
      <c r="C84" s="82" t="s">
        <v>58</v>
      </c>
      <c r="D84" s="85">
        <v>1001358</v>
      </c>
      <c r="E84" s="85" t="s">
        <v>248</v>
      </c>
      <c r="F84" s="86">
        <v>20</v>
      </c>
      <c r="G84" s="75">
        <f t="shared" si="1"/>
        <v>5</v>
      </c>
      <c r="H84" s="74"/>
    </row>
    <row r="85" s="73" customFormat="1" spans="1:8">
      <c r="A85" s="74" t="s">
        <v>25</v>
      </c>
      <c r="B85" s="74">
        <v>114069</v>
      </c>
      <c r="C85" s="82" t="s">
        <v>44</v>
      </c>
      <c r="D85" s="85">
        <v>4304</v>
      </c>
      <c r="E85" s="85" t="s">
        <v>249</v>
      </c>
      <c r="F85" s="86">
        <v>16</v>
      </c>
      <c r="G85" s="75">
        <f t="shared" si="1"/>
        <v>4</v>
      </c>
      <c r="H85" s="74"/>
    </row>
    <row r="86" s="73" customFormat="1" spans="1:8">
      <c r="A86" s="74" t="s">
        <v>159</v>
      </c>
      <c r="B86" s="74">
        <v>730</v>
      </c>
      <c r="C86" s="82" t="s">
        <v>101</v>
      </c>
      <c r="D86" s="85">
        <v>4325</v>
      </c>
      <c r="E86" s="85" t="s">
        <v>250</v>
      </c>
      <c r="F86" s="86">
        <v>16</v>
      </c>
      <c r="G86" s="75">
        <f t="shared" si="1"/>
        <v>4</v>
      </c>
      <c r="H86" s="74"/>
    </row>
    <row r="87" s="73" customFormat="1" spans="1:8">
      <c r="A87" s="74" t="s">
        <v>37</v>
      </c>
      <c r="B87" s="74">
        <v>514</v>
      </c>
      <c r="C87" s="82" t="s">
        <v>81</v>
      </c>
      <c r="D87" s="85">
        <v>4330</v>
      </c>
      <c r="E87" s="85" t="s">
        <v>251</v>
      </c>
      <c r="F87" s="86">
        <v>16</v>
      </c>
      <c r="G87" s="75">
        <f t="shared" si="1"/>
        <v>4</v>
      </c>
      <c r="H87" s="74"/>
    </row>
    <row r="88" s="73" customFormat="1" spans="1:8">
      <c r="A88" s="74" t="s">
        <v>159</v>
      </c>
      <c r="B88" s="74">
        <v>107658</v>
      </c>
      <c r="C88" s="82" t="s">
        <v>108</v>
      </c>
      <c r="D88" s="85">
        <v>4562</v>
      </c>
      <c r="E88" s="85" t="s">
        <v>252</v>
      </c>
      <c r="F88" s="86">
        <v>16</v>
      </c>
      <c r="G88" s="75">
        <f t="shared" si="1"/>
        <v>4</v>
      </c>
      <c r="H88" s="74"/>
    </row>
    <row r="89" s="73" customFormat="1" spans="1:8">
      <c r="A89" s="74" t="s">
        <v>196</v>
      </c>
      <c r="B89" s="74">
        <v>587</v>
      </c>
      <c r="C89" s="82" t="s">
        <v>94</v>
      </c>
      <c r="D89" s="85">
        <v>6497</v>
      </c>
      <c r="E89" s="85" t="s">
        <v>253</v>
      </c>
      <c r="F89" s="86">
        <v>16</v>
      </c>
      <c r="G89" s="75">
        <f t="shared" si="1"/>
        <v>4</v>
      </c>
      <c r="H89" s="74"/>
    </row>
    <row r="90" s="73" customFormat="1" spans="1:8">
      <c r="A90" s="74" t="s">
        <v>185</v>
      </c>
      <c r="B90" s="74">
        <v>54</v>
      </c>
      <c r="C90" s="82" t="s">
        <v>74</v>
      </c>
      <c r="D90" s="85">
        <v>6884</v>
      </c>
      <c r="E90" s="85" t="s">
        <v>254</v>
      </c>
      <c r="F90" s="86">
        <v>16</v>
      </c>
      <c r="G90" s="75">
        <f t="shared" si="1"/>
        <v>4</v>
      </c>
      <c r="H90" s="74"/>
    </row>
    <row r="91" s="73" customFormat="1" spans="1:8">
      <c r="A91" s="74" t="s">
        <v>18</v>
      </c>
      <c r="B91" s="74">
        <v>337</v>
      </c>
      <c r="C91" s="82" t="s">
        <v>112</v>
      </c>
      <c r="D91" s="85">
        <v>7050</v>
      </c>
      <c r="E91" s="85" t="s">
        <v>255</v>
      </c>
      <c r="F91" s="86">
        <v>16</v>
      </c>
      <c r="G91" s="75">
        <f t="shared" si="1"/>
        <v>4</v>
      </c>
      <c r="H91" s="74"/>
    </row>
    <row r="92" s="73" customFormat="1" spans="1:8">
      <c r="A92" s="74" t="s">
        <v>21</v>
      </c>
      <c r="B92" s="74">
        <v>111400</v>
      </c>
      <c r="C92" s="82" t="s">
        <v>123</v>
      </c>
      <c r="D92" s="85">
        <v>7645</v>
      </c>
      <c r="E92" s="85" t="s">
        <v>256</v>
      </c>
      <c r="F92" s="86">
        <v>16</v>
      </c>
      <c r="G92" s="75">
        <f t="shared" si="1"/>
        <v>4</v>
      </c>
      <c r="H92" s="74"/>
    </row>
    <row r="93" s="73" customFormat="1" spans="1:8">
      <c r="A93" s="74" t="s">
        <v>21</v>
      </c>
      <c r="B93" s="74">
        <v>539</v>
      </c>
      <c r="C93" s="82" t="s">
        <v>141</v>
      </c>
      <c r="D93" s="85">
        <v>9320</v>
      </c>
      <c r="E93" s="85" t="s">
        <v>257</v>
      </c>
      <c r="F93" s="86">
        <v>16</v>
      </c>
      <c r="G93" s="75">
        <f t="shared" si="1"/>
        <v>4</v>
      </c>
      <c r="H93" s="74"/>
    </row>
    <row r="94" s="73" customFormat="1" spans="1:8">
      <c r="A94" s="74" t="s">
        <v>25</v>
      </c>
      <c r="B94" s="74">
        <v>118074</v>
      </c>
      <c r="C94" s="82" t="s">
        <v>73</v>
      </c>
      <c r="D94" s="85">
        <v>11109</v>
      </c>
      <c r="E94" s="85" t="s">
        <v>258</v>
      </c>
      <c r="F94" s="86">
        <v>16</v>
      </c>
      <c r="G94" s="75">
        <f t="shared" si="1"/>
        <v>4</v>
      </c>
      <c r="H94" s="74"/>
    </row>
    <row r="95" s="73" customFormat="1" spans="1:8">
      <c r="A95" s="74" t="s">
        <v>18</v>
      </c>
      <c r="B95" s="74">
        <v>373</v>
      </c>
      <c r="C95" s="82" t="s">
        <v>110</v>
      </c>
      <c r="D95" s="85">
        <v>11120</v>
      </c>
      <c r="E95" s="85" t="s">
        <v>259</v>
      </c>
      <c r="F95" s="86">
        <v>16</v>
      </c>
      <c r="G95" s="75">
        <f t="shared" si="1"/>
        <v>4</v>
      </c>
      <c r="H95" s="74"/>
    </row>
    <row r="96" s="73" customFormat="1" spans="1:8">
      <c r="A96" s="74" t="s">
        <v>21</v>
      </c>
      <c r="B96" s="74">
        <v>717</v>
      </c>
      <c r="C96" s="82" t="s">
        <v>72</v>
      </c>
      <c r="D96" s="85">
        <v>11627</v>
      </c>
      <c r="E96" s="85" t="s">
        <v>260</v>
      </c>
      <c r="F96" s="86">
        <v>16</v>
      </c>
      <c r="G96" s="75">
        <f t="shared" si="1"/>
        <v>4</v>
      </c>
      <c r="H96" s="74"/>
    </row>
    <row r="97" s="73" customFormat="1" spans="1:8">
      <c r="A97" s="74" t="s">
        <v>18</v>
      </c>
      <c r="B97" s="74">
        <v>747</v>
      </c>
      <c r="C97" s="82" t="s">
        <v>106</v>
      </c>
      <c r="D97" s="85">
        <v>11964</v>
      </c>
      <c r="E97" s="85" t="s">
        <v>261</v>
      </c>
      <c r="F97" s="86">
        <v>16</v>
      </c>
      <c r="G97" s="75">
        <f t="shared" si="1"/>
        <v>4</v>
      </c>
      <c r="H97" s="74"/>
    </row>
    <row r="98" s="73" customFormat="1" spans="1:8">
      <c r="A98" s="74" t="s">
        <v>18</v>
      </c>
      <c r="B98" s="74">
        <v>373</v>
      </c>
      <c r="C98" s="82" t="s">
        <v>110</v>
      </c>
      <c r="D98" s="85">
        <v>12203</v>
      </c>
      <c r="E98" s="85" t="s">
        <v>262</v>
      </c>
      <c r="F98" s="86">
        <v>16</v>
      </c>
      <c r="G98" s="75">
        <f t="shared" si="1"/>
        <v>4</v>
      </c>
      <c r="H98" s="74"/>
    </row>
    <row r="99" s="73" customFormat="1" spans="1:8">
      <c r="A99" s="74" t="s">
        <v>18</v>
      </c>
      <c r="B99" s="74">
        <v>102479</v>
      </c>
      <c r="C99" s="82" t="s">
        <v>98</v>
      </c>
      <c r="D99" s="85">
        <v>12454</v>
      </c>
      <c r="E99" s="85" t="s">
        <v>263</v>
      </c>
      <c r="F99" s="86">
        <v>16</v>
      </c>
      <c r="G99" s="75">
        <f t="shared" si="1"/>
        <v>4</v>
      </c>
      <c r="H99" s="74"/>
    </row>
    <row r="100" s="73" customFormat="1" spans="1:8">
      <c r="A100" s="74" t="s">
        <v>163</v>
      </c>
      <c r="B100" s="74">
        <v>103198</v>
      </c>
      <c r="C100" s="82" t="s">
        <v>137</v>
      </c>
      <c r="D100" s="85">
        <v>12505</v>
      </c>
      <c r="E100" s="85" t="s">
        <v>264</v>
      </c>
      <c r="F100" s="86">
        <v>16</v>
      </c>
      <c r="G100" s="75">
        <f t="shared" si="1"/>
        <v>4</v>
      </c>
      <c r="H100" s="74"/>
    </row>
    <row r="101" s="73" customFormat="1" spans="1:8">
      <c r="A101" s="74" t="s">
        <v>18</v>
      </c>
      <c r="B101" s="74">
        <v>598</v>
      </c>
      <c r="C101" s="82" t="s">
        <v>119</v>
      </c>
      <c r="D101" s="85">
        <v>12845</v>
      </c>
      <c r="E101" s="85" t="s">
        <v>265</v>
      </c>
      <c r="F101" s="86">
        <v>16</v>
      </c>
      <c r="G101" s="75">
        <f t="shared" si="1"/>
        <v>4</v>
      </c>
      <c r="H101" s="74"/>
    </row>
    <row r="102" s="73" customFormat="1" spans="1:8">
      <c r="A102" s="74" t="s">
        <v>163</v>
      </c>
      <c r="B102" s="74">
        <v>343</v>
      </c>
      <c r="C102" s="82" t="s">
        <v>103</v>
      </c>
      <c r="D102" s="85">
        <v>13019</v>
      </c>
      <c r="E102" s="85" t="s">
        <v>266</v>
      </c>
      <c r="F102" s="86">
        <v>16</v>
      </c>
      <c r="G102" s="75">
        <f t="shared" si="1"/>
        <v>4</v>
      </c>
      <c r="H102" s="74"/>
    </row>
    <row r="103" s="73" customFormat="1" spans="1:8">
      <c r="A103" s="74" t="s">
        <v>25</v>
      </c>
      <c r="B103" s="74">
        <v>737</v>
      </c>
      <c r="C103" s="82" t="s">
        <v>63</v>
      </c>
      <c r="D103" s="85">
        <v>13124</v>
      </c>
      <c r="E103" s="85" t="s">
        <v>267</v>
      </c>
      <c r="F103" s="86">
        <v>16</v>
      </c>
      <c r="G103" s="75">
        <f t="shared" si="1"/>
        <v>4</v>
      </c>
      <c r="H103" s="74"/>
    </row>
    <row r="104" s="73" customFormat="1" spans="1:8">
      <c r="A104" s="74" t="s">
        <v>25</v>
      </c>
      <c r="B104" s="74">
        <v>743</v>
      </c>
      <c r="C104" s="82" t="s">
        <v>48</v>
      </c>
      <c r="D104" s="85">
        <v>13209</v>
      </c>
      <c r="E104" s="85" t="s">
        <v>268</v>
      </c>
      <c r="F104" s="86">
        <v>16</v>
      </c>
      <c r="G104" s="75">
        <f t="shared" si="1"/>
        <v>4</v>
      </c>
      <c r="H104" s="74"/>
    </row>
    <row r="105" s="73" customFormat="1" spans="1:8">
      <c r="A105" s="74" t="s">
        <v>25</v>
      </c>
      <c r="B105" s="74">
        <v>104430</v>
      </c>
      <c r="C105" s="82" t="s">
        <v>24</v>
      </c>
      <c r="D105" s="85">
        <v>13293</v>
      </c>
      <c r="E105" s="85" t="s">
        <v>269</v>
      </c>
      <c r="F105" s="86">
        <v>16</v>
      </c>
      <c r="G105" s="75">
        <f t="shared" si="1"/>
        <v>4</v>
      </c>
      <c r="H105" s="74"/>
    </row>
    <row r="106" s="73" customFormat="1" spans="1:8">
      <c r="A106" s="74" t="s">
        <v>167</v>
      </c>
      <c r="B106" s="74">
        <v>114286</v>
      </c>
      <c r="C106" s="82" t="s">
        <v>54</v>
      </c>
      <c r="D106" s="85">
        <v>13698</v>
      </c>
      <c r="E106" s="85" t="s">
        <v>270</v>
      </c>
      <c r="F106" s="86">
        <v>16</v>
      </c>
      <c r="G106" s="75">
        <f t="shared" si="1"/>
        <v>4</v>
      </c>
      <c r="H106" s="74"/>
    </row>
    <row r="107" s="73" customFormat="1" spans="1:8">
      <c r="A107" s="74" t="s">
        <v>167</v>
      </c>
      <c r="B107" s="74">
        <v>752</v>
      </c>
      <c r="C107" s="82" t="s">
        <v>38</v>
      </c>
      <c r="D107" s="85">
        <v>14393</v>
      </c>
      <c r="E107" s="85" t="s">
        <v>271</v>
      </c>
      <c r="F107" s="86">
        <v>16</v>
      </c>
      <c r="G107" s="75">
        <f t="shared" si="1"/>
        <v>4</v>
      </c>
      <c r="H107" s="74"/>
    </row>
    <row r="108" s="73" customFormat="1" spans="1:8">
      <c r="A108" s="74" t="s">
        <v>12</v>
      </c>
      <c r="B108" s="74">
        <v>106865</v>
      </c>
      <c r="C108" s="82" t="s">
        <v>58</v>
      </c>
      <c r="D108" s="85">
        <v>14436</v>
      </c>
      <c r="E108" s="85" t="s">
        <v>272</v>
      </c>
      <c r="F108" s="86">
        <v>16</v>
      </c>
      <c r="G108" s="75">
        <f t="shared" si="1"/>
        <v>4</v>
      </c>
      <c r="H108" s="74"/>
    </row>
    <row r="109" s="73" customFormat="1" spans="1:8">
      <c r="A109" s="74" t="s">
        <v>21</v>
      </c>
      <c r="B109" s="74">
        <v>539</v>
      </c>
      <c r="C109" s="82" t="s">
        <v>141</v>
      </c>
      <c r="D109" s="85">
        <v>14740</v>
      </c>
      <c r="E109" s="85" t="s">
        <v>273</v>
      </c>
      <c r="F109" s="86">
        <v>16</v>
      </c>
      <c r="G109" s="75">
        <f t="shared" si="1"/>
        <v>4</v>
      </c>
      <c r="H109" s="74"/>
    </row>
    <row r="110" s="73" customFormat="1" spans="1:8">
      <c r="A110" s="74" t="s">
        <v>21</v>
      </c>
      <c r="B110" s="74">
        <v>746</v>
      </c>
      <c r="C110" s="82" t="s">
        <v>128</v>
      </c>
      <c r="D110" s="85">
        <v>14840</v>
      </c>
      <c r="E110" s="85" t="s">
        <v>274</v>
      </c>
      <c r="F110" s="86">
        <v>16</v>
      </c>
      <c r="G110" s="75">
        <f t="shared" si="1"/>
        <v>4</v>
      </c>
      <c r="H110" s="74"/>
    </row>
    <row r="111" s="73" customFormat="1" spans="1:8">
      <c r="A111" s="74" t="s">
        <v>12</v>
      </c>
      <c r="B111" s="74">
        <v>106865</v>
      </c>
      <c r="C111" s="82" t="s">
        <v>58</v>
      </c>
      <c r="D111" s="85">
        <v>1001355</v>
      </c>
      <c r="E111" s="85" t="s">
        <v>275</v>
      </c>
      <c r="F111" s="86">
        <v>16</v>
      </c>
      <c r="G111" s="75">
        <f t="shared" si="1"/>
        <v>4</v>
      </c>
      <c r="H111" s="74"/>
    </row>
    <row r="112" s="73" customFormat="1" spans="1:8">
      <c r="A112" s="74" t="s">
        <v>21</v>
      </c>
      <c r="B112" s="74">
        <v>746</v>
      </c>
      <c r="C112" s="82" t="s">
        <v>128</v>
      </c>
      <c r="D112" s="85">
        <v>4028</v>
      </c>
      <c r="E112" s="85" t="s">
        <v>276</v>
      </c>
      <c r="F112" s="86">
        <v>12</v>
      </c>
      <c r="G112" s="75">
        <f t="shared" si="1"/>
        <v>3</v>
      </c>
      <c r="H112" s="74"/>
    </row>
    <row r="113" s="73" customFormat="1" spans="1:8">
      <c r="A113" s="74" t="s">
        <v>196</v>
      </c>
      <c r="B113" s="74">
        <v>110378</v>
      </c>
      <c r="C113" s="82" t="s">
        <v>47</v>
      </c>
      <c r="D113" s="85">
        <v>5521</v>
      </c>
      <c r="E113" s="85" t="s">
        <v>277</v>
      </c>
      <c r="F113" s="86">
        <v>12</v>
      </c>
      <c r="G113" s="75">
        <f t="shared" si="1"/>
        <v>3</v>
      </c>
      <c r="H113" s="74"/>
    </row>
    <row r="114" s="73" customFormat="1" spans="1:8">
      <c r="A114" s="74" t="s">
        <v>18</v>
      </c>
      <c r="B114" s="74">
        <v>511</v>
      </c>
      <c r="C114" s="82" t="s">
        <v>105</v>
      </c>
      <c r="D114" s="85">
        <v>5527</v>
      </c>
      <c r="E114" s="85" t="s">
        <v>278</v>
      </c>
      <c r="F114" s="86">
        <v>12</v>
      </c>
      <c r="G114" s="75">
        <f t="shared" si="1"/>
        <v>3</v>
      </c>
      <c r="H114" s="74"/>
    </row>
    <row r="115" s="73" customFormat="1" spans="1:8">
      <c r="A115" s="74" t="s">
        <v>196</v>
      </c>
      <c r="B115" s="74">
        <v>738</v>
      </c>
      <c r="C115" s="82" t="s">
        <v>40</v>
      </c>
      <c r="D115" s="85">
        <v>6121</v>
      </c>
      <c r="E115" s="85" t="s">
        <v>279</v>
      </c>
      <c r="F115" s="86">
        <v>12</v>
      </c>
      <c r="G115" s="75">
        <f t="shared" si="1"/>
        <v>3</v>
      </c>
      <c r="H115" s="74"/>
    </row>
    <row r="116" s="73" customFormat="1" spans="1:8">
      <c r="A116" s="74" t="s">
        <v>159</v>
      </c>
      <c r="B116" s="74">
        <v>585</v>
      </c>
      <c r="C116" s="82" t="s">
        <v>80</v>
      </c>
      <c r="D116" s="85">
        <v>6303</v>
      </c>
      <c r="E116" s="85" t="s">
        <v>280</v>
      </c>
      <c r="F116" s="86">
        <v>12</v>
      </c>
      <c r="G116" s="75">
        <f t="shared" si="1"/>
        <v>3</v>
      </c>
      <c r="H116" s="74"/>
    </row>
    <row r="117" s="73" customFormat="1" spans="1:8">
      <c r="A117" s="74" t="s">
        <v>21</v>
      </c>
      <c r="B117" s="74">
        <v>716</v>
      </c>
      <c r="C117" s="82" t="s">
        <v>102</v>
      </c>
      <c r="D117" s="85">
        <v>6473</v>
      </c>
      <c r="E117" s="85" t="s">
        <v>281</v>
      </c>
      <c r="F117" s="86">
        <v>12</v>
      </c>
      <c r="G117" s="75">
        <f t="shared" si="1"/>
        <v>3</v>
      </c>
      <c r="H117" s="74"/>
    </row>
    <row r="118" s="73" customFormat="1" spans="1:8">
      <c r="A118" s="74" t="s">
        <v>196</v>
      </c>
      <c r="B118" s="74">
        <v>713</v>
      </c>
      <c r="C118" s="82" t="s">
        <v>15</v>
      </c>
      <c r="D118" s="85">
        <v>6492</v>
      </c>
      <c r="E118" s="85" t="s">
        <v>282</v>
      </c>
      <c r="F118" s="86">
        <v>12</v>
      </c>
      <c r="G118" s="75">
        <f t="shared" si="1"/>
        <v>3</v>
      </c>
      <c r="H118" s="74"/>
    </row>
    <row r="119" s="73" customFormat="1" spans="1:8">
      <c r="A119" s="74" t="s">
        <v>196</v>
      </c>
      <c r="B119" s="74">
        <v>704</v>
      </c>
      <c r="C119" s="82" t="s">
        <v>51</v>
      </c>
      <c r="D119" s="85">
        <v>6505</v>
      </c>
      <c r="E119" s="85" t="s">
        <v>283</v>
      </c>
      <c r="F119" s="86">
        <v>12</v>
      </c>
      <c r="G119" s="75">
        <f t="shared" si="1"/>
        <v>3</v>
      </c>
      <c r="H119" s="74"/>
    </row>
    <row r="120" s="73" customFormat="1" spans="1:8">
      <c r="A120" s="74" t="s">
        <v>196</v>
      </c>
      <c r="B120" s="74">
        <v>351</v>
      </c>
      <c r="C120" s="82" t="s">
        <v>75</v>
      </c>
      <c r="D120" s="85">
        <v>8606</v>
      </c>
      <c r="E120" s="85" t="s">
        <v>284</v>
      </c>
      <c r="F120" s="86">
        <v>12</v>
      </c>
      <c r="G120" s="75">
        <f t="shared" si="1"/>
        <v>3</v>
      </c>
      <c r="H120" s="74"/>
    </row>
    <row r="121" s="73" customFormat="1" spans="1:8">
      <c r="A121" s="74" t="s">
        <v>37</v>
      </c>
      <c r="B121" s="74">
        <v>371</v>
      </c>
      <c r="C121" s="82" t="s">
        <v>92</v>
      </c>
      <c r="D121" s="85">
        <v>9112</v>
      </c>
      <c r="E121" s="85" t="s">
        <v>285</v>
      </c>
      <c r="F121" s="86">
        <v>12</v>
      </c>
      <c r="G121" s="75">
        <f t="shared" si="1"/>
        <v>3</v>
      </c>
      <c r="H121" s="74"/>
    </row>
    <row r="122" s="73" customFormat="1" spans="1:8">
      <c r="A122" s="74" t="s">
        <v>25</v>
      </c>
      <c r="B122" s="74">
        <v>707</v>
      </c>
      <c r="C122" s="82" t="s">
        <v>70</v>
      </c>
      <c r="D122" s="85">
        <v>9130</v>
      </c>
      <c r="E122" s="85" t="s">
        <v>286</v>
      </c>
      <c r="F122" s="86">
        <v>12</v>
      </c>
      <c r="G122" s="75">
        <f t="shared" si="1"/>
        <v>3</v>
      </c>
      <c r="H122" s="74"/>
    </row>
    <row r="123" s="73" customFormat="1" spans="1:8">
      <c r="A123" s="74" t="s">
        <v>12</v>
      </c>
      <c r="B123" s="74">
        <v>106485</v>
      </c>
      <c r="C123" s="82" t="s">
        <v>57</v>
      </c>
      <c r="D123" s="85">
        <v>9679</v>
      </c>
      <c r="E123" s="85" t="s">
        <v>287</v>
      </c>
      <c r="F123" s="86">
        <v>12</v>
      </c>
      <c r="G123" s="75">
        <f t="shared" si="1"/>
        <v>3</v>
      </c>
      <c r="H123" s="74"/>
    </row>
    <row r="124" s="73" customFormat="1" spans="1:8">
      <c r="A124" s="74" t="s">
        <v>185</v>
      </c>
      <c r="B124" s="74">
        <v>104838</v>
      </c>
      <c r="C124" s="82" t="s">
        <v>69</v>
      </c>
      <c r="D124" s="85">
        <v>10955</v>
      </c>
      <c r="E124" s="85" t="s">
        <v>288</v>
      </c>
      <c r="F124" s="86">
        <v>12</v>
      </c>
      <c r="G124" s="75">
        <f t="shared" si="1"/>
        <v>3</v>
      </c>
      <c r="H124" s="74"/>
    </row>
    <row r="125" s="73" customFormat="1" spans="1:8">
      <c r="A125" s="74" t="s">
        <v>25</v>
      </c>
      <c r="B125" s="74">
        <v>733</v>
      </c>
      <c r="C125" s="82" t="s">
        <v>96</v>
      </c>
      <c r="D125" s="85">
        <v>11004</v>
      </c>
      <c r="E125" s="85" t="s">
        <v>289</v>
      </c>
      <c r="F125" s="86">
        <v>12</v>
      </c>
      <c r="G125" s="75">
        <f t="shared" si="1"/>
        <v>3</v>
      </c>
      <c r="H125" s="74"/>
    </row>
    <row r="126" s="73" customFormat="1" spans="1:8">
      <c r="A126" s="74" t="s">
        <v>21</v>
      </c>
      <c r="B126" s="74">
        <v>720</v>
      </c>
      <c r="C126" s="82" t="s">
        <v>151</v>
      </c>
      <c r="D126" s="85">
        <v>11142</v>
      </c>
      <c r="E126" s="85" t="s">
        <v>290</v>
      </c>
      <c r="F126" s="86">
        <v>12</v>
      </c>
      <c r="G126" s="75">
        <f t="shared" si="1"/>
        <v>3</v>
      </c>
      <c r="H126" s="74"/>
    </row>
    <row r="127" s="73" customFormat="1" spans="1:8">
      <c r="A127" s="74" t="s">
        <v>18</v>
      </c>
      <c r="B127" s="74">
        <v>598</v>
      </c>
      <c r="C127" s="82" t="s">
        <v>119</v>
      </c>
      <c r="D127" s="85">
        <v>11178</v>
      </c>
      <c r="E127" s="85" t="s">
        <v>291</v>
      </c>
      <c r="F127" s="86">
        <v>12</v>
      </c>
      <c r="G127" s="75">
        <f t="shared" si="1"/>
        <v>3</v>
      </c>
      <c r="H127" s="74"/>
    </row>
    <row r="128" s="73" customFormat="1" spans="1:8">
      <c r="A128" s="74" t="s">
        <v>163</v>
      </c>
      <c r="B128" s="74">
        <v>745</v>
      </c>
      <c r="C128" s="82" t="s">
        <v>26</v>
      </c>
      <c r="D128" s="85">
        <v>11504</v>
      </c>
      <c r="E128" s="85" t="s">
        <v>292</v>
      </c>
      <c r="F128" s="86">
        <v>12</v>
      </c>
      <c r="G128" s="75">
        <f t="shared" si="1"/>
        <v>3</v>
      </c>
      <c r="H128" s="74"/>
    </row>
    <row r="129" s="73" customFormat="1" spans="1:8">
      <c r="A129" s="74" t="s">
        <v>159</v>
      </c>
      <c r="B129" s="74">
        <v>581</v>
      </c>
      <c r="C129" s="82" t="s">
        <v>76</v>
      </c>
      <c r="D129" s="85">
        <v>11621</v>
      </c>
      <c r="E129" s="85" t="s">
        <v>293</v>
      </c>
      <c r="F129" s="86">
        <v>12</v>
      </c>
      <c r="G129" s="75">
        <f t="shared" si="1"/>
        <v>3</v>
      </c>
      <c r="H129" s="74"/>
    </row>
    <row r="130" s="73" customFormat="1" spans="1:8">
      <c r="A130" s="74" t="s">
        <v>185</v>
      </c>
      <c r="B130" s="74">
        <v>367</v>
      </c>
      <c r="C130" s="82" t="s">
        <v>84</v>
      </c>
      <c r="D130" s="85">
        <v>11799</v>
      </c>
      <c r="E130" s="85" t="s">
        <v>294</v>
      </c>
      <c r="F130" s="86">
        <v>12</v>
      </c>
      <c r="G130" s="75">
        <f t="shared" ref="G130:G193" si="2">F130/4</f>
        <v>3</v>
      </c>
      <c r="H130" s="74"/>
    </row>
    <row r="131" s="73" customFormat="1" spans="1:8">
      <c r="A131" s="74" t="s">
        <v>21</v>
      </c>
      <c r="B131" s="74">
        <v>748</v>
      </c>
      <c r="C131" s="82" t="s">
        <v>150</v>
      </c>
      <c r="D131" s="85">
        <v>11903</v>
      </c>
      <c r="E131" s="85" t="s">
        <v>295</v>
      </c>
      <c r="F131" s="86">
        <v>12</v>
      </c>
      <c r="G131" s="75">
        <f t="shared" si="2"/>
        <v>3</v>
      </c>
      <c r="H131" s="74"/>
    </row>
    <row r="132" s="73" customFormat="1" spans="1:8">
      <c r="A132" s="74" t="s">
        <v>167</v>
      </c>
      <c r="B132" s="74">
        <v>113025</v>
      </c>
      <c r="C132" s="82" t="s">
        <v>35</v>
      </c>
      <c r="D132" s="85">
        <v>12144</v>
      </c>
      <c r="E132" s="85" t="s">
        <v>296</v>
      </c>
      <c r="F132" s="86">
        <v>12</v>
      </c>
      <c r="G132" s="75">
        <f t="shared" si="2"/>
        <v>3</v>
      </c>
      <c r="H132" s="74"/>
    </row>
    <row r="133" s="73" customFormat="1" spans="1:8">
      <c r="A133" s="74" t="s">
        <v>18</v>
      </c>
      <c r="B133" s="74">
        <v>744</v>
      </c>
      <c r="C133" s="82" t="s">
        <v>41</v>
      </c>
      <c r="D133" s="85">
        <v>12846</v>
      </c>
      <c r="E133" s="85" t="s">
        <v>297</v>
      </c>
      <c r="F133" s="86">
        <v>12</v>
      </c>
      <c r="G133" s="75">
        <f t="shared" si="2"/>
        <v>3</v>
      </c>
      <c r="H133" s="74"/>
    </row>
    <row r="134" s="73" customFormat="1" spans="1:8">
      <c r="A134" s="74" t="s">
        <v>159</v>
      </c>
      <c r="B134" s="74">
        <v>308</v>
      </c>
      <c r="C134" s="82" t="s">
        <v>142</v>
      </c>
      <c r="D134" s="85">
        <v>12937</v>
      </c>
      <c r="E134" s="85" t="s">
        <v>298</v>
      </c>
      <c r="F134" s="86">
        <v>12</v>
      </c>
      <c r="G134" s="75">
        <f t="shared" si="2"/>
        <v>3</v>
      </c>
      <c r="H134" s="74"/>
    </row>
    <row r="135" s="73" customFormat="1" spans="1:8">
      <c r="A135" s="74" t="s">
        <v>163</v>
      </c>
      <c r="B135" s="74">
        <v>105910</v>
      </c>
      <c r="C135" s="82" t="s">
        <v>132</v>
      </c>
      <c r="D135" s="85">
        <v>12949</v>
      </c>
      <c r="E135" s="85" t="s">
        <v>299</v>
      </c>
      <c r="F135" s="86">
        <v>12</v>
      </c>
      <c r="G135" s="75">
        <f t="shared" si="2"/>
        <v>3</v>
      </c>
      <c r="H135" s="74"/>
    </row>
    <row r="136" s="73" customFormat="1" spans="1:8">
      <c r="A136" s="74" t="s">
        <v>167</v>
      </c>
      <c r="B136" s="74">
        <v>112888</v>
      </c>
      <c r="C136" s="82" t="s">
        <v>60</v>
      </c>
      <c r="D136" s="85">
        <v>12954</v>
      </c>
      <c r="E136" s="85" t="s">
        <v>300</v>
      </c>
      <c r="F136" s="86">
        <v>12</v>
      </c>
      <c r="G136" s="75">
        <f t="shared" si="2"/>
        <v>3</v>
      </c>
      <c r="H136" s="74"/>
    </row>
    <row r="137" s="73" customFormat="1" spans="1:8">
      <c r="A137" s="74" t="s">
        <v>12</v>
      </c>
      <c r="B137" s="74">
        <v>750</v>
      </c>
      <c r="C137" s="82" t="s">
        <v>86</v>
      </c>
      <c r="D137" s="85">
        <v>12977</v>
      </c>
      <c r="E137" s="85" t="s">
        <v>301</v>
      </c>
      <c r="F137" s="86">
        <v>12</v>
      </c>
      <c r="G137" s="75">
        <f t="shared" si="2"/>
        <v>3</v>
      </c>
      <c r="H137" s="74"/>
    </row>
    <row r="138" s="73" customFormat="1" spans="1:8">
      <c r="A138" s="74" t="s">
        <v>163</v>
      </c>
      <c r="B138" s="74">
        <v>357</v>
      </c>
      <c r="C138" s="82" t="s">
        <v>71</v>
      </c>
      <c r="D138" s="85">
        <v>13100</v>
      </c>
      <c r="E138" s="85" t="s">
        <v>302</v>
      </c>
      <c r="F138" s="86">
        <v>12</v>
      </c>
      <c r="G138" s="75">
        <f t="shared" si="2"/>
        <v>3</v>
      </c>
      <c r="H138" s="74"/>
    </row>
    <row r="139" s="73" customFormat="1" spans="1:8">
      <c r="A139" s="74" t="s">
        <v>167</v>
      </c>
      <c r="B139" s="74">
        <v>116773</v>
      </c>
      <c r="C139" s="82" t="s">
        <v>113</v>
      </c>
      <c r="D139" s="85">
        <v>13149</v>
      </c>
      <c r="E139" s="85" t="s">
        <v>303</v>
      </c>
      <c r="F139" s="86">
        <v>12</v>
      </c>
      <c r="G139" s="75">
        <f t="shared" si="2"/>
        <v>3</v>
      </c>
      <c r="H139" s="74"/>
    </row>
    <row r="140" s="73" customFormat="1" spans="1:8">
      <c r="A140" s="74" t="s">
        <v>185</v>
      </c>
      <c r="B140" s="74">
        <v>104428</v>
      </c>
      <c r="C140" s="82" t="s">
        <v>304</v>
      </c>
      <c r="D140" s="85">
        <v>13231</v>
      </c>
      <c r="E140" s="85" t="s">
        <v>305</v>
      </c>
      <c r="F140" s="86">
        <v>12</v>
      </c>
      <c r="G140" s="75">
        <f t="shared" si="2"/>
        <v>3</v>
      </c>
      <c r="H140" s="74"/>
    </row>
    <row r="141" s="73" customFormat="1" spans="1:8">
      <c r="A141" s="74" t="s">
        <v>163</v>
      </c>
      <c r="B141" s="74">
        <v>359</v>
      </c>
      <c r="C141" s="82" t="s">
        <v>126</v>
      </c>
      <c r="D141" s="85">
        <v>13300</v>
      </c>
      <c r="E141" s="85" t="s">
        <v>306</v>
      </c>
      <c r="F141" s="86">
        <v>12</v>
      </c>
      <c r="G141" s="75">
        <f t="shared" si="2"/>
        <v>3</v>
      </c>
      <c r="H141" s="74"/>
    </row>
    <row r="142" s="73" customFormat="1" spans="1:8">
      <c r="A142" s="74" t="s">
        <v>163</v>
      </c>
      <c r="B142" s="74">
        <v>343</v>
      </c>
      <c r="C142" s="82" t="s">
        <v>103</v>
      </c>
      <c r="D142" s="85">
        <v>13329</v>
      </c>
      <c r="E142" s="85" t="s">
        <v>307</v>
      </c>
      <c r="F142" s="86">
        <v>12</v>
      </c>
      <c r="G142" s="75">
        <f t="shared" si="2"/>
        <v>3</v>
      </c>
      <c r="H142" s="74"/>
    </row>
    <row r="143" s="73" customFormat="1" spans="1:8">
      <c r="A143" s="74" t="s">
        <v>167</v>
      </c>
      <c r="B143" s="74">
        <v>106399</v>
      </c>
      <c r="C143" s="82" t="s">
        <v>61</v>
      </c>
      <c r="D143" s="85">
        <v>13940</v>
      </c>
      <c r="E143" s="85" t="s">
        <v>308</v>
      </c>
      <c r="F143" s="86">
        <v>12</v>
      </c>
      <c r="G143" s="75">
        <f t="shared" si="2"/>
        <v>3</v>
      </c>
      <c r="H143" s="74"/>
    </row>
    <row r="144" s="73" customFormat="1" spans="1:8">
      <c r="A144" s="74" t="s">
        <v>159</v>
      </c>
      <c r="B144" s="74">
        <v>585</v>
      </c>
      <c r="C144" s="82" t="s">
        <v>80</v>
      </c>
      <c r="D144" s="85">
        <v>14139</v>
      </c>
      <c r="E144" s="85" t="s">
        <v>309</v>
      </c>
      <c r="F144" s="86">
        <v>12</v>
      </c>
      <c r="G144" s="75">
        <f t="shared" si="2"/>
        <v>3</v>
      </c>
      <c r="H144" s="74"/>
    </row>
    <row r="145" s="73" customFormat="1" spans="1:8">
      <c r="A145" s="74" t="s">
        <v>159</v>
      </c>
      <c r="B145" s="74">
        <v>730</v>
      </c>
      <c r="C145" s="82" t="s">
        <v>101</v>
      </c>
      <c r="D145" s="85">
        <v>14214</v>
      </c>
      <c r="E145" s="85" t="s">
        <v>310</v>
      </c>
      <c r="F145" s="86">
        <v>12</v>
      </c>
      <c r="G145" s="75">
        <f t="shared" si="2"/>
        <v>3</v>
      </c>
      <c r="H145" s="74"/>
    </row>
    <row r="146" s="73" customFormat="1" spans="1:8">
      <c r="A146" s="74" t="s">
        <v>163</v>
      </c>
      <c r="B146" s="74">
        <v>513</v>
      </c>
      <c r="C146" s="82" t="s">
        <v>93</v>
      </c>
      <c r="D146" s="85">
        <v>14358</v>
      </c>
      <c r="E146" s="85" t="s">
        <v>311</v>
      </c>
      <c r="F146" s="86">
        <v>12</v>
      </c>
      <c r="G146" s="75">
        <f t="shared" si="2"/>
        <v>3</v>
      </c>
      <c r="H146" s="74"/>
    </row>
    <row r="147" s="73" customFormat="1" spans="1:8">
      <c r="A147" s="74" t="s">
        <v>163</v>
      </c>
      <c r="B147" s="74">
        <v>103198</v>
      </c>
      <c r="C147" s="82" t="s">
        <v>137</v>
      </c>
      <c r="D147" s="85">
        <v>14385</v>
      </c>
      <c r="E147" s="85" t="s">
        <v>312</v>
      </c>
      <c r="F147" s="86">
        <v>12</v>
      </c>
      <c r="G147" s="75">
        <f t="shared" si="2"/>
        <v>3</v>
      </c>
      <c r="H147" s="74"/>
    </row>
    <row r="148" s="73" customFormat="1" spans="1:8">
      <c r="A148" s="74" t="s">
        <v>163</v>
      </c>
      <c r="B148" s="74">
        <v>359</v>
      </c>
      <c r="C148" s="82" t="s">
        <v>126</v>
      </c>
      <c r="D148" s="85">
        <v>14407</v>
      </c>
      <c r="E148" s="85" t="s">
        <v>313</v>
      </c>
      <c r="F148" s="86">
        <v>12</v>
      </c>
      <c r="G148" s="75">
        <f t="shared" si="2"/>
        <v>3</v>
      </c>
      <c r="H148" s="74"/>
    </row>
    <row r="149" s="73" customFormat="1" spans="1:8">
      <c r="A149" s="74" t="s">
        <v>12</v>
      </c>
      <c r="B149" s="74">
        <v>750</v>
      </c>
      <c r="C149" s="82" t="s">
        <v>86</v>
      </c>
      <c r="D149" s="85">
        <v>14413</v>
      </c>
      <c r="E149" s="85" t="s">
        <v>314</v>
      </c>
      <c r="F149" s="86">
        <v>12</v>
      </c>
      <c r="G149" s="75">
        <f t="shared" si="2"/>
        <v>3</v>
      </c>
      <c r="H149" s="74"/>
    </row>
    <row r="150" s="73" customFormat="1" spans="1:8">
      <c r="A150" s="74" t="s">
        <v>159</v>
      </c>
      <c r="B150" s="74">
        <v>578</v>
      </c>
      <c r="C150" s="82" t="s">
        <v>59</v>
      </c>
      <c r="D150" s="85">
        <v>14414</v>
      </c>
      <c r="E150" s="85" t="s">
        <v>315</v>
      </c>
      <c r="F150" s="86">
        <v>12</v>
      </c>
      <c r="G150" s="75">
        <f t="shared" si="2"/>
        <v>3</v>
      </c>
      <c r="H150" s="74"/>
    </row>
    <row r="151" s="73" customFormat="1" spans="1:8">
      <c r="A151" s="74" t="s">
        <v>159</v>
      </c>
      <c r="B151" s="74">
        <v>308</v>
      </c>
      <c r="C151" s="82" t="s">
        <v>142</v>
      </c>
      <c r="D151" s="85">
        <v>14453</v>
      </c>
      <c r="E151" s="85" t="s">
        <v>316</v>
      </c>
      <c r="F151" s="86">
        <v>12</v>
      </c>
      <c r="G151" s="75">
        <f t="shared" si="2"/>
        <v>3</v>
      </c>
      <c r="H151" s="74"/>
    </row>
    <row r="152" s="73" customFormat="1" spans="1:8">
      <c r="A152" s="74" t="s">
        <v>163</v>
      </c>
      <c r="B152" s="74">
        <v>105910</v>
      </c>
      <c r="C152" s="82" t="s">
        <v>132</v>
      </c>
      <c r="D152" s="85">
        <v>14786</v>
      </c>
      <c r="E152" s="85" t="s">
        <v>317</v>
      </c>
      <c r="F152" s="86">
        <v>12</v>
      </c>
      <c r="G152" s="75">
        <f t="shared" si="2"/>
        <v>3</v>
      </c>
      <c r="H152" s="74"/>
    </row>
    <row r="153" s="73" customFormat="1" spans="1:8">
      <c r="A153" s="74" t="s">
        <v>18</v>
      </c>
      <c r="B153" s="74">
        <v>102479</v>
      </c>
      <c r="C153" s="82" t="s">
        <v>98</v>
      </c>
      <c r="D153" s="85">
        <v>15048</v>
      </c>
      <c r="E153" s="85" t="s">
        <v>318</v>
      </c>
      <c r="F153" s="86">
        <v>12</v>
      </c>
      <c r="G153" s="75">
        <f t="shared" si="2"/>
        <v>3</v>
      </c>
      <c r="H153" s="74"/>
    </row>
    <row r="154" s="73" customFormat="1" spans="1:8">
      <c r="A154" s="74" t="s">
        <v>159</v>
      </c>
      <c r="B154" s="74">
        <v>730</v>
      </c>
      <c r="C154" s="82" t="s">
        <v>101</v>
      </c>
      <c r="D154" s="85">
        <v>15065</v>
      </c>
      <c r="E154" s="85" t="s">
        <v>319</v>
      </c>
      <c r="F154" s="86">
        <v>12</v>
      </c>
      <c r="G154" s="75">
        <f t="shared" si="2"/>
        <v>3</v>
      </c>
      <c r="H154" s="74"/>
    </row>
    <row r="155" s="73" customFormat="1" spans="1:8">
      <c r="A155" s="74" t="s">
        <v>159</v>
      </c>
      <c r="B155" s="74">
        <v>112415</v>
      </c>
      <c r="C155" s="82" t="s">
        <v>32</v>
      </c>
      <c r="D155" s="85">
        <v>4188</v>
      </c>
      <c r="E155" s="85" t="s">
        <v>320</v>
      </c>
      <c r="F155" s="86">
        <v>8</v>
      </c>
      <c r="G155" s="75">
        <f t="shared" si="2"/>
        <v>2</v>
      </c>
      <c r="H155" s="74"/>
    </row>
    <row r="156" s="73" customFormat="1" spans="1:8">
      <c r="A156" s="74" t="s">
        <v>163</v>
      </c>
      <c r="B156" s="74">
        <v>379</v>
      </c>
      <c r="C156" s="82" t="s">
        <v>116</v>
      </c>
      <c r="D156" s="85">
        <v>5344</v>
      </c>
      <c r="E156" s="85" t="s">
        <v>321</v>
      </c>
      <c r="F156" s="86">
        <v>8</v>
      </c>
      <c r="G156" s="75">
        <f t="shared" si="2"/>
        <v>2</v>
      </c>
      <c r="H156" s="74"/>
    </row>
    <row r="157" s="73" customFormat="1" spans="1:8">
      <c r="A157" s="74" t="s">
        <v>25</v>
      </c>
      <c r="B157" s="74">
        <v>573</v>
      </c>
      <c r="C157" s="82" t="s">
        <v>39</v>
      </c>
      <c r="D157" s="85">
        <v>5501</v>
      </c>
      <c r="E157" s="85" t="s">
        <v>322</v>
      </c>
      <c r="F157" s="86">
        <v>8</v>
      </c>
      <c r="G157" s="75">
        <f t="shared" si="2"/>
        <v>2</v>
      </c>
      <c r="H157" s="74"/>
    </row>
    <row r="158" s="73" customFormat="1" spans="1:8">
      <c r="A158" s="74" t="s">
        <v>159</v>
      </c>
      <c r="B158" s="74">
        <v>114622</v>
      </c>
      <c r="C158" s="82" t="s">
        <v>107</v>
      </c>
      <c r="D158" s="85">
        <v>5641</v>
      </c>
      <c r="E158" s="85" t="s">
        <v>323</v>
      </c>
      <c r="F158" s="86">
        <v>8</v>
      </c>
      <c r="G158" s="75">
        <f t="shared" si="2"/>
        <v>2</v>
      </c>
      <c r="H158" s="74"/>
    </row>
    <row r="159" s="73" customFormat="1" spans="1:8">
      <c r="A159" s="74" t="s">
        <v>25</v>
      </c>
      <c r="B159" s="74">
        <v>387</v>
      </c>
      <c r="C159" s="82" t="s">
        <v>114</v>
      </c>
      <c r="D159" s="85">
        <v>5701</v>
      </c>
      <c r="E159" s="85" t="s">
        <v>324</v>
      </c>
      <c r="F159" s="86">
        <v>8</v>
      </c>
      <c r="G159" s="75">
        <f t="shared" si="2"/>
        <v>2</v>
      </c>
      <c r="H159" s="74"/>
    </row>
    <row r="160" s="73" customFormat="1" spans="1:8">
      <c r="A160" s="74" t="s">
        <v>21</v>
      </c>
      <c r="B160" s="74">
        <v>591</v>
      </c>
      <c r="C160" s="82" t="s">
        <v>121</v>
      </c>
      <c r="D160" s="85">
        <v>5764</v>
      </c>
      <c r="E160" s="85" t="s">
        <v>325</v>
      </c>
      <c r="F160" s="86">
        <v>8</v>
      </c>
      <c r="G160" s="75">
        <f t="shared" si="2"/>
        <v>2</v>
      </c>
      <c r="H160" s="74"/>
    </row>
    <row r="161" s="73" customFormat="1" spans="1:8">
      <c r="A161" s="74" t="s">
        <v>37</v>
      </c>
      <c r="B161" s="74">
        <v>102567</v>
      </c>
      <c r="C161" s="82" t="s">
        <v>36</v>
      </c>
      <c r="D161" s="85">
        <v>5954</v>
      </c>
      <c r="E161" s="85" t="s">
        <v>326</v>
      </c>
      <c r="F161" s="86">
        <v>8</v>
      </c>
      <c r="G161" s="75">
        <f t="shared" si="2"/>
        <v>2</v>
      </c>
      <c r="H161" s="74"/>
    </row>
    <row r="162" s="73" customFormat="1" spans="1:8">
      <c r="A162" s="74" t="s">
        <v>159</v>
      </c>
      <c r="B162" s="74">
        <v>114622</v>
      </c>
      <c r="C162" s="82" t="s">
        <v>107</v>
      </c>
      <c r="D162" s="85">
        <v>6544</v>
      </c>
      <c r="E162" s="85" t="s">
        <v>327</v>
      </c>
      <c r="F162" s="86">
        <v>8</v>
      </c>
      <c r="G162" s="75">
        <f t="shared" si="2"/>
        <v>2</v>
      </c>
      <c r="H162" s="74"/>
    </row>
    <row r="163" s="73" customFormat="1" spans="1:8">
      <c r="A163" s="74" t="s">
        <v>21</v>
      </c>
      <c r="B163" s="74">
        <v>549</v>
      </c>
      <c r="C163" s="82" t="s">
        <v>20</v>
      </c>
      <c r="D163" s="85">
        <v>6731</v>
      </c>
      <c r="E163" s="85" t="s">
        <v>328</v>
      </c>
      <c r="F163" s="86">
        <v>8</v>
      </c>
      <c r="G163" s="75">
        <f t="shared" si="2"/>
        <v>2</v>
      </c>
      <c r="H163" s="74"/>
    </row>
    <row r="164" s="73" customFormat="1" spans="1:8">
      <c r="A164" s="74" t="s">
        <v>163</v>
      </c>
      <c r="B164" s="74">
        <v>379</v>
      </c>
      <c r="C164" s="82" t="s">
        <v>116</v>
      </c>
      <c r="D164" s="85">
        <v>6830</v>
      </c>
      <c r="E164" s="85" t="s">
        <v>329</v>
      </c>
      <c r="F164" s="86">
        <v>8</v>
      </c>
      <c r="G164" s="75">
        <f t="shared" si="2"/>
        <v>2</v>
      </c>
      <c r="H164" s="74"/>
    </row>
    <row r="165" s="73" customFormat="1" spans="1:8">
      <c r="A165" s="74" t="s">
        <v>159</v>
      </c>
      <c r="B165" s="74">
        <v>103199</v>
      </c>
      <c r="C165" s="82" t="s">
        <v>17</v>
      </c>
      <c r="D165" s="85">
        <v>7666</v>
      </c>
      <c r="E165" s="85" t="s">
        <v>330</v>
      </c>
      <c r="F165" s="86">
        <v>8</v>
      </c>
      <c r="G165" s="75">
        <f t="shared" si="2"/>
        <v>2</v>
      </c>
      <c r="H165" s="74"/>
    </row>
    <row r="166" s="73" customFormat="1" spans="1:8">
      <c r="A166" s="74" t="s">
        <v>18</v>
      </c>
      <c r="B166" s="74">
        <v>511</v>
      </c>
      <c r="C166" s="82" t="s">
        <v>105</v>
      </c>
      <c r="D166" s="85">
        <v>7917</v>
      </c>
      <c r="E166" s="85" t="s">
        <v>331</v>
      </c>
      <c r="F166" s="86">
        <v>8</v>
      </c>
      <c r="G166" s="75">
        <f t="shared" si="2"/>
        <v>2</v>
      </c>
      <c r="H166" s="74"/>
    </row>
    <row r="167" s="73" customFormat="1" spans="1:8">
      <c r="A167" s="74" t="s">
        <v>163</v>
      </c>
      <c r="B167" s="74">
        <v>727</v>
      </c>
      <c r="C167" s="82" t="s">
        <v>55</v>
      </c>
      <c r="D167" s="85">
        <v>8060</v>
      </c>
      <c r="E167" s="85" t="s">
        <v>332</v>
      </c>
      <c r="F167" s="86">
        <v>8</v>
      </c>
      <c r="G167" s="75">
        <f t="shared" si="2"/>
        <v>2</v>
      </c>
      <c r="H167" s="74"/>
    </row>
    <row r="168" s="73" customFormat="1" spans="1:8">
      <c r="A168" s="74" t="s">
        <v>196</v>
      </c>
      <c r="B168" s="74">
        <v>587</v>
      </c>
      <c r="C168" s="82" t="s">
        <v>94</v>
      </c>
      <c r="D168" s="85">
        <v>8073</v>
      </c>
      <c r="E168" s="85" t="s">
        <v>333</v>
      </c>
      <c r="F168" s="86">
        <v>8</v>
      </c>
      <c r="G168" s="75">
        <f t="shared" si="2"/>
        <v>2</v>
      </c>
      <c r="H168" s="74"/>
    </row>
    <row r="169" s="73" customFormat="1" spans="1:8">
      <c r="A169" s="74" t="s">
        <v>18</v>
      </c>
      <c r="B169" s="74">
        <v>117184</v>
      </c>
      <c r="C169" s="82" t="s">
        <v>97</v>
      </c>
      <c r="D169" s="85">
        <v>8075</v>
      </c>
      <c r="E169" s="85" t="s">
        <v>334</v>
      </c>
      <c r="F169" s="86">
        <v>8</v>
      </c>
      <c r="G169" s="75">
        <f t="shared" si="2"/>
        <v>2</v>
      </c>
      <c r="H169" s="74"/>
    </row>
    <row r="170" s="73" customFormat="1" spans="1:8">
      <c r="A170" s="74" t="s">
        <v>196</v>
      </c>
      <c r="B170" s="74">
        <v>351</v>
      </c>
      <c r="C170" s="82" t="s">
        <v>75</v>
      </c>
      <c r="D170" s="85">
        <v>8594</v>
      </c>
      <c r="E170" s="85" t="s">
        <v>335</v>
      </c>
      <c r="F170" s="86">
        <v>8</v>
      </c>
      <c r="G170" s="75">
        <f t="shared" si="2"/>
        <v>2</v>
      </c>
      <c r="H170" s="74"/>
    </row>
    <row r="171" s="73" customFormat="1" spans="1:8">
      <c r="A171" s="74" t="s">
        <v>18</v>
      </c>
      <c r="B171" s="74">
        <v>391</v>
      </c>
      <c r="C171" s="82" t="s">
        <v>22</v>
      </c>
      <c r="D171" s="85">
        <v>9308</v>
      </c>
      <c r="E171" s="85" t="s">
        <v>336</v>
      </c>
      <c r="F171" s="86">
        <v>8</v>
      </c>
      <c r="G171" s="75">
        <f t="shared" si="2"/>
        <v>2</v>
      </c>
      <c r="H171" s="74"/>
    </row>
    <row r="172" s="73" customFormat="1" spans="1:8">
      <c r="A172" s="74" t="s">
        <v>159</v>
      </c>
      <c r="B172" s="74">
        <v>730</v>
      </c>
      <c r="C172" s="82" t="s">
        <v>101</v>
      </c>
      <c r="D172" s="85">
        <v>9328</v>
      </c>
      <c r="E172" s="85" t="s">
        <v>337</v>
      </c>
      <c r="F172" s="86">
        <v>8</v>
      </c>
      <c r="G172" s="75">
        <f t="shared" si="2"/>
        <v>2</v>
      </c>
      <c r="H172" s="74"/>
    </row>
    <row r="173" s="73" customFormat="1" spans="1:8">
      <c r="A173" s="74" t="s">
        <v>196</v>
      </c>
      <c r="B173" s="74">
        <v>710</v>
      </c>
      <c r="C173" s="82" t="s">
        <v>89</v>
      </c>
      <c r="D173" s="85">
        <v>9527</v>
      </c>
      <c r="E173" s="85" t="s">
        <v>338</v>
      </c>
      <c r="F173" s="86">
        <v>8</v>
      </c>
      <c r="G173" s="75">
        <f t="shared" si="2"/>
        <v>2</v>
      </c>
      <c r="H173" s="74"/>
    </row>
    <row r="174" s="73" customFormat="1" spans="1:8">
      <c r="A174" s="74" t="s">
        <v>185</v>
      </c>
      <c r="B174" s="74">
        <v>52</v>
      </c>
      <c r="C174" s="82" t="s">
        <v>152</v>
      </c>
      <c r="D174" s="85">
        <v>10218</v>
      </c>
      <c r="E174" s="85" t="s">
        <v>339</v>
      </c>
      <c r="F174" s="86">
        <v>8</v>
      </c>
      <c r="G174" s="75">
        <f t="shared" si="2"/>
        <v>2</v>
      </c>
      <c r="H174" s="74"/>
    </row>
    <row r="175" s="73" customFormat="1" spans="1:8">
      <c r="A175" s="74" t="s">
        <v>163</v>
      </c>
      <c r="B175" s="74">
        <v>106569</v>
      </c>
      <c r="C175" s="82" t="s">
        <v>91</v>
      </c>
      <c r="D175" s="85">
        <v>10468</v>
      </c>
      <c r="E175" s="85" t="s">
        <v>340</v>
      </c>
      <c r="F175" s="86">
        <v>8</v>
      </c>
      <c r="G175" s="75">
        <f t="shared" si="2"/>
        <v>2</v>
      </c>
      <c r="H175" s="74"/>
    </row>
    <row r="176" s="73" customFormat="1" spans="1:8">
      <c r="A176" s="74" t="s">
        <v>18</v>
      </c>
      <c r="B176" s="74">
        <v>724</v>
      </c>
      <c r="C176" s="82" t="s">
        <v>138</v>
      </c>
      <c r="D176" s="85">
        <v>10930</v>
      </c>
      <c r="E176" s="85" t="s">
        <v>341</v>
      </c>
      <c r="F176" s="86">
        <v>8</v>
      </c>
      <c r="G176" s="75">
        <f t="shared" si="2"/>
        <v>2</v>
      </c>
      <c r="H176" s="74"/>
    </row>
    <row r="177" s="73" customFormat="1" spans="1:8">
      <c r="A177" s="74" t="s">
        <v>163</v>
      </c>
      <c r="B177" s="74">
        <v>117310</v>
      </c>
      <c r="C177" s="82" t="s">
        <v>77</v>
      </c>
      <c r="D177" s="85">
        <v>10949</v>
      </c>
      <c r="E177" s="85" t="s">
        <v>342</v>
      </c>
      <c r="F177" s="86">
        <v>8</v>
      </c>
      <c r="G177" s="75">
        <f t="shared" si="2"/>
        <v>2</v>
      </c>
      <c r="H177" s="74"/>
    </row>
    <row r="178" s="73" customFormat="1" spans="1:8">
      <c r="A178" s="74" t="s">
        <v>196</v>
      </c>
      <c r="B178" s="74">
        <v>110378</v>
      </c>
      <c r="C178" s="82" t="s">
        <v>47</v>
      </c>
      <c r="D178" s="85">
        <v>10953</v>
      </c>
      <c r="E178" s="85" t="s">
        <v>343</v>
      </c>
      <c r="F178" s="86">
        <v>8</v>
      </c>
      <c r="G178" s="75">
        <f t="shared" si="2"/>
        <v>2</v>
      </c>
      <c r="H178" s="74"/>
    </row>
    <row r="179" s="73" customFormat="1" spans="1:8">
      <c r="A179" s="74" t="s">
        <v>25</v>
      </c>
      <c r="B179" s="74">
        <v>377</v>
      </c>
      <c r="C179" s="82" t="s">
        <v>118</v>
      </c>
      <c r="D179" s="85">
        <v>11323</v>
      </c>
      <c r="E179" s="85" t="s">
        <v>344</v>
      </c>
      <c r="F179" s="86">
        <v>8</v>
      </c>
      <c r="G179" s="75">
        <f t="shared" si="2"/>
        <v>2</v>
      </c>
      <c r="H179" s="74"/>
    </row>
    <row r="180" s="73" customFormat="1" spans="1:8">
      <c r="A180" s="74" t="s">
        <v>37</v>
      </c>
      <c r="B180" s="74">
        <v>102567</v>
      </c>
      <c r="C180" s="82" t="s">
        <v>36</v>
      </c>
      <c r="D180" s="85">
        <v>11458</v>
      </c>
      <c r="E180" s="85" t="s">
        <v>345</v>
      </c>
      <c r="F180" s="86">
        <v>8</v>
      </c>
      <c r="G180" s="75">
        <f t="shared" si="2"/>
        <v>2</v>
      </c>
      <c r="H180" s="74"/>
    </row>
    <row r="181" s="73" customFormat="1" spans="1:8">
      <c r="A181" s="74" t="s">
        <v>196</v>
      </c>
      <c r="B181" s="74">
        <v>713</v>
      </c>
      <c r="C181" s="82" t="s">
        <v>15</v>
      </c>
      <c r="D181" s="85">
        <v>11961</v>
      </c>
      <c r="E181" s="85" t="s">
        <v>346</v>
      </c>
      <c r="F181" s="86">
        <v>8</v>
      </c>
      <c r="G181" s="75">
        <f t="shared" si="2"/>
        <v>2</v>
      </c>
      <c r="H181" s="74"/>
    </row>
    <row r="182" s="73" customFormat="1" spans="1:8">
      <c r="A182" s="74" t="s">
        <v>163</v>
      </c>
      <c r="B182" s="74">
        <v>513</v>
      </c>
      <c r="C182" s="82" t="s">
        <v>93</v>
      </c>
      <c r="D182" s="85">
        <v>12157</v>
      </c>
      <c r="E182" s="85" t="s">
        <v>347</v>
      </c>
      <c r="F182" s="86">
        <v>8</v>
      </c>
      <c r="G182" s="75">
        <f t="shared" si="2"/>
        <v>2</v>
      </c>
      <c r="H182" s="74"/>
    </row>
    <row r="183" s="73" customFormat="1" spans="1:8">
      <c r="A183" s="74" t="s">
        <v>25</v>
      </c>
      <c r="B183" s="74">
        <v>103639</v>
      </c>
      <c r="C183" s="82" t="s">
        <v>46</v>
      </c>
      <c r="D183" s="85">
        <v>12164</v>
      </c>
      <c r="E183" s="85" t="s">
        <v>348</v>
      </c>
      <c r="F183" s="86">
        <v>8</v>
      </c>
      <c r="G183" s="75">
        <f t="shared" si="2"/>
        <v>2</v>
      </c>
      <c r="H183" s="74"/>
    </row>
    <row r="184" s="73" customFormat="1" spans="1:8">
      <c r="A184" s="74" t="s">
        <v>12</v>
      </c>
      <c r="B184" s="74">
        <v>750</v>
      </c>
      <c r="C184" s="82" t="s">
        <v>86</v>
      </c>
      <c r="D184" s="85">
        <v>12254</v>
      </c>
      <c r="E184" s="85" t="s">
        <v>349</v>
      </c>
      <c r="F184" s="86">
        <v>8</v>
      </c>
      <c r="G184" s="75">
        <f t="shared" si="2"/>
        <v>2</v>
      </c>
      <c r="H184" s="74"/>
    </row>
    <row r="185" s="73" customFormat="1" spans="1:8">
      <c r="A185" s="74" t="e">
        <v>#N/A</v>
      </c>
      <c r="B185" s="74">
        <v>119622</v>
      </c>
      <c r="C185" s="82" t="s">
        <v>350</v>
      </c>
      <c r="D185" s="85">
        <v>12332</v>
      </c>
      <c r="E185" s="85" t="s">
        <v>351</v>
      </c>
      <c r="F185" s="86">
        <v>8</v>
      </c>
      <c r="G185" s="75">
        <f t="shared" si="2"/>
        <v>2</v>
      </c>
      <c r="H185" s="74"/>
    </row>
    <row r="186" s="73" customFormat="1" spans="1:8">
      <c r="A186" s="74" t="s">
        <v>25</v>
      </c>
      <c r="B186" s="74">
        <v>707</v>
      </c>
      <c r="C186" s="82" t="s">
        <v>70</v>
      </c>
      <c r="D186" s="85">
        <v>12468</v>
      </c>
      <c r="E186" s="85" t="s">
        <v>352</v>
      </c>
      <c r="F186" s="86">
        <v>8</v>
      </c>
      <c r="G186" s="75">
        <f t="shared" si="2"/>
        <v>2</v>
      </c>
      <c r="H186" s="74"/>
    </row>
    <row r="187" s="73" customFormat="1" spans="1:8">
      <c r="A187" s="74" t="s">
        <v>37</v>
      </c>
      <c r="B187" s="74">
        <v>385</v>
      </c>
      <c r="C187" s="82" t="s">
        <v>117</v>
      </c>
      <c r="D187" s="85">
        <v>12566</v>
      </c>
      <c r="E187" s="85" t="s">
        <v>353</v>
      </c>
      <c r="F187" s="86">
        <v>8</v>
      </c>
      <c r="G187" s="75">
        <f t="shared" si="2"/>
        <v>2</v>
      </c>
      <c r="H187" s="74"/>
    </row>
    <row r="188" s="73" customFormat="1" spans="1:8">
      <c r="A188" s="74" t="s">
        <v>163</v>
      </c>
      <c r="B188" s="74">
        <v>115971</v>
      </c>
      <c r="C188" s="82" t="s">
        <v>23</v>
      </c>
      <c r="D188" s="85">
        <v>12847</v>
      </c>
      <c r="E188" s="85" t="s">
        <v>354</v>
      </c>
      <c r="F188" s="86">
        <v>8</v>
      </c>
      <c r="G188" s="75">
        <f t="shared" si="2"/>
        <v>2</v>
      </c>
      <c r="H188" s="74"/>
    </row>
    <row r="189" s="73" customFormat="1" spans="1:8">
      <c r="A189" s="74" t="s">
        <v>21</v>
      </c>
      <c r="B189" s="74">
        <v>721</v>
      </c>
      <c r="C189" s="82" t="s">
        <v>90</v>
      </c>
      <c r="D189" s="85">
        <v>12934</v>
      </c>
      <c r="E189" s="85" t="s">
        <v>355</v>
      </c>
      <c r="F189" s="86">
        <v>8</v>
      </c>
      <c r="G189" s="75">
        <f t="shared" si="2"/>
        <v>2</v>
      </c>
      <c r="H189" s="74"/>
    </row>
    <row r="190" s="73" customFormat="1" spans="1:8">
      <c r="A190" s="74" t="s">
        <v>196</v>
      </c>
      <c r="B190" s="74">
        <v>710</v>
      </c>
      <c r="C190" s="82" t="s">
        <v>89</v>
      </c>
      <c r="D190" s="85">
        <v>12981</v>
      </c>
      <c r="E190" s="85" t="s">
        <v>356</v>
      </c>
      <c r="F190" s="86">
        <v>8</v>
      </c>
      <c r="G190" s="75">
        <f t="shared" si="2"/>
        <v>2</v>
      </c>
      <c r="H190" s="74"/>
    </row>
    <row r="191" s="73" customFormat="1" spans="1:8">
      <c r="A191" s="74" t="s">
        <v>167</v>
      </c>
      <c r="B191" s="74">
        <v>113298</v>
      </c>
      <c r="C191" s="82" t="s">
        <v>33</v>
      </c>
      <c r="D191" s="85">
        <v>12989</v>
      </c>
      <c r="E191" s="85" t="s">
        <v>357</v>
      </c>
      <c r="F191" s="86">
        <v>8</v>
      </c>
      <c r="G191" s="75">
        <f t="shared" si="2"/>
        <v>2</v>
      </c>
      <c r="H191" s="74"/>
    </row>
    <row r="192" s="73" customFormat="1" spans="1:8">
      <c r="A192" s="74" t="s">
        <v>18</v>
      </c>
      <c r="B192" s="74">
        <v>723</v>
      </c>
      <c r="C192" s="82" t="s">
        <v>56</v>
      </c>
      <c r="D192" s="85">
        <v>13020</v>
      </c>
      <c r="E192" s="85" t="s">
        <v>358</v>
      </c>
      <c r="F192" s="86">
        <v>8</v>
      </c>
      <c r="G192" s="75">
        <f t="shared" si="2"/>
        <v>2</v>
      </c>
      <c r="H192" s="74"/>
    </row>
    <row r="193" s="73" customFormat="1" spans="1:8">
      <c r="A193" s="74" t="s">
        <v>159</v>
      </c>
      <c r="B193" s="74">
        <v>581</v>
      </c>
      <c r="C193" s="82" t="s">
        <v>76</v>
      </c>
      <c r="D193" s="85">
        <v>13052</v>
      </c>
      <c r="E193" s="85" t="s">
        <v>359</v>
      </c>
      <c r="F193" s="86">
        <v>8</v>
      </c>
      <c r="G193" s="75">
        <f t="shared" si="2"/>
        <v>2</v>
      </c>
      <c r="H193" s="74"/>
    </row>
    <row r="194" s="73" customFormat="1" spans="1:8">
      <c r="A194" s="74" t="s">
        <v>159</v>
      </c>
      <c r="B194" s="74">
        <v>578</v>
      </c>
      <c r="C194" s="82" t="s">
        <v>59</v>
      </c>
      <c r="D194" s="85">
        <v>13064</v>
      </c>
      <c r="E194" s="85" t="s">
        <v>360</v>
      </c>
      <c r="F194" s="86">
        <v>8</v>
      </c>
      <c r="G194" s="75">
        <f t="shared" ref="G194:G257" si="3">F194/4</f>
        <v>2</v>
      </c>
      <c r="H194" s="74"/>
    </row>
    <row r="195" s="73" customFormat="1" spans="1:8">
      <c r="A195" s="74" t="s">
        <v>25</v>
      </c>
      <c r="B195" s="74">
        <v>118074</v>
      </c>
      <c r="C195" s="82" t="s">
        <v>73</v>
      </c>
      <c r="D195" s="85">
        <v>13144</v>
      </c>
      <c r="E195" s="85" t="s">
        <v>361</v>
      </c>
      <c r="F195" s="86">
        <v>8</v>
      </c>
      <c r="G195" s="75">
        <f t="shared" si="3"/>
        <v>2</v>
      </c>
      <c r="H195" s="74"/>
    </row>
    <row r="196" s="73" customFormat="1" spans="1:8">
      <c r="A196" s="74" t="s">
        <v>25</v>
      </c>
      <c r="B196" s="74">
        <v>733</v>
      </c>
      <c r="C196" s="82" t="s">
        <v>96</v>
      </c>
      <c r="D196" s="85">
        <v>13164</v>
      </c>
      <c r="E196" s="85" t="s">
        <v>362</v>
      </c>
      <c r="F196" s="86">
        <v>8</v>
      </c>
      <c r="G196" s="75">
        <f t="shared" si="3"/>
        <v>2</v>
      </c>
      <c r="H196" s="74"/>
    </row>
    <row r="197" s="73" customFormat="1" spans="1:8">
      <c r="A197" s="74" t="s">
        <v>163</v>
      </c>
      <c r="B197" s="74">
        <v>745</v>
      </c>
      <c r="C197" s="82" t="s">
        <v>26</v>
      </c>
      <c r="D197" s="85">
        <v>13282</v>
      </c>
      <c r="E197" s="85" t="s">
        <v>363</v>
      </c>
      <c r="F197" s="86">
        <v>8</v>
      </c>
      <c r="G197" s="75">
        <f t="shared" si="3"/>
        <v>2</v>
      </c>
      <c r="H197" s="74"/>
    </row>
    <row r="198" s="73" customFormat="1" spans="1:8">
      <c r="A198" s="74" t="s">
        <v>167</v>
      </c>
      <c r="B198" s="74">
        <v>570</v>
      </c>
      <c r="C198" s="82" t="s">
        <v>28</v>
      </c>
      <c r="D198" s="85">
        <v>13304</v>
      </c>
      <c r="E198" s="85" t="s">
        <v>364</v>
      </c>
      <c r="F198" s="86">
        <v>8</v>
      </c>
      <c r="G198" s="75">
        <f t="shared" si="3"/>
        <v>2</v>
      </c>
      <c r="H198" s="74"/>
    </row>
    <row r="199" s="73" customFormat="1" spans="1:8">
      <c r="A199" s="74" t="s">
        <v>18</v>
      </c>
      <c r="B199" s="74">
        <v>118758</v>
      </c>
      <c r="C199" s="82" t="s">
        <v>148</v>
      </c>
      <c r="D199" s="85">
        <v>13327</v>
      </c>
      <c r="E199" s="85" t="s">
        <v>365</v>
      </c>
      <c r="F199" s="86">
        <v>8</v>
      </c>
      <c r="G199" s="75">
        <f t="shared" si="3"/>
        <v>2</v>
      </c>
      <c r="H199" s="74"/>
    </row>
    <row r="200" s="73" customFormat="1" spans="1:8">
      <c r="A200" s="74" t="s">
        <v>18</v>
      </c>
      <c r="B200" s="74">
        <v>546</v>
      </c>
      <c r="C200" s="82" t="s">
        <v>140</v>
      </c>
      <c r="D200" s="85">
        <v>13410</v>
      </c>
      <c r="E200" s="85" t="s">
        <v>366</v>
      </c>
      <c r="F200" s="86">
        <v>8</v>
      </c>
      <c r="G200" s="75">
        <f t="shared" si="3"/>
        <v>2</v>
      </c>
      <c r="H200" s="74"/>
    </row>
    <row r="201" s="73" customFormat="1" spans="1:8">
      <c r="A201" s="74" t="s">
        <v>25</v>
      </c>
      <c r="B201" s="74">
        <v>573</v>
      </c>
      <c r="C201" s="82" t="s">
        <v>39</v>
      </c>
      <c r="D201" s="85">
        <v>14199</v>
      </c>
      <c r="E201" s="85" t="s">
        <v>367</v>
      </c>
      <c r="F201" s="86">
        <v>8</v>
      </c>
      <c r="G201" s="75">
        <f t="shared" si="3"/>
        <v>2</v>
      </c>
      <c r="H201" s="74"/>
    </row>
    <row r="202" s="73" customFormat="1" spans="1:8">
      <c r="A202" s="74" t="s">
        <v>18</v>
      </c>
      <c r="B202" s="74">
        <v>114685</v>
      </c>
      <c r="C202" s="82" t="s">
        <v>130</v>
      </c>
      <c r="D202" s="85">
        <v>14306</v>
      </c>
      <c r="E202" s="85" t="s">
        <v>368</v>
      </c>
      <c r="F202" s="86">
        <v>8</v>
      </c>
      <c r="G202" s="75">
        <f t="shared" si="3"/>
        <v>2</v>
      </c>
      <c r="H202" s="74"/>
    </row>
    <row r="203" s="73" customFormat="1" spans="1:8">
      <c r="A203" s="74" t="s">
        <v>163</v>
      </c>
      <c r="B203" s="74">
        <v>399</v>
      </c>
      <c r="C203" s="82" t="s">
        <v>133</v>
      </c>
      <c r="D203" s="85">
        <v>14374</v>
      </c>
      <c r="E203" s="85" t="s">
        <v>369</v>
      </c>
      <c r="F203" s="86">
        <v>8</v>
      </c>
      <c r="G203" s="75">
        <f t="shared" si="3"/>
        <v>2</v>
      </c>
      <c r="H203" s="74"/>
    </row>
    <row r="204" s="73" customFormat="1" spans="1:8">
      <c r="A204" s="74" t="s">
        <v>25</v>
      </c>
      <c r="B204" s="74">
        <v>105751</v>
      </c>
      <c r="C204" s="82" t="s">
        <v>79</v>
      </c>
      <c r="D204" s="85">
        <v>14390</v>
      </c>
      <c r="E204" s="85" t="s">
        <v>370</v>
      </c>
      <c r="F204" s="86">
        <v>8</v>
      </c>
      <c r="G204" s="75">
        <f t="shared" si="3"/>
        <v>2</v>
      </c>
      <c r="H204" s="74"/>
    </row>
    <row r="205" s="73" customFormat="1" spans="1:8">
      <c r="A205" s="74" t="s">
        <v>25</v>
      </c>
      <c r="B205" s="74">
        <v>571</v>
      </c>
      <c r="C205" s="82" t="s">
        <v>144</v>
      </c>
      <c r="D205" s="85">
        <v>14411</v>
      </c>
      <c r="E205" s="85" t="s">
        <v>371</v>
      </c>
      <c r="F205" s="86">
        <v>8</v>
      </c>
      <c r="G205" s="75">
        <f t="shared" si="3"/>
        <v>2</v>
      </c>
      <c r="H205" s="74"/>
    </row>
    <row r="206" s="73" customFormat="1" spans="1:8">
      <c r="A206" s="74" t="s">
        <v>167</v>
      </c>
      <c r="B206" s="74">
        <v>116773</v>
      </c>
      <c r="C206" s="82" t="s">
        <v>113</v>
      </c>
      <c r="D206" s="85">
        <v>14421</v>
      </c>
      <c r="E206" s="85" t="s">
        <v>372</v>
      </c>
      <c r="F206" s="86">
        <v>8</v>
      </c>
      <c r="G206" s="75">
        <f t="shared" si="3"/>
        <v>2</v>
      </c>
      <c r="H206" s="74"/>
    </row>
    <row r="207" s="73" customFormat="1" spans="1:8">
      <c r="A207" s="74" t="s">
        <v>18</v>
      </c>
      <c r="B207" s="74">
        <v>337</v>
      </c>
      <c r="C207" s="82" t="s">
        <v>112</v>
      </c>
      <c r="D207" s="85">
        <v>14429</v>
      </c>
      <c r="E207" s="85" t="s">
        <v>373</v>
      </c>
      <c r="F207" s="86">
        <v>8</v>
      </c>
      <c r="G207" s="75">
        <f t="shared" si="3"/>
        <v>2</v>
      </c>
      <c r="H207" s="74"/>
    </row>
    <row r="208" s="73" customFormat="1" spans="1:8">
      <c r="A208" s="74" t="s">
        <v>18</v>
      </c>
      <c r="B208" s="74">
        <v>337</v>
      </c>
      <c r="C208" s="82" t="s">
        <v>112</v>
      </c>
      <c r="D208" s="85">
        <v>14751</v>
      </c>
      <c r="E208" s="85" t="s">
        <v>374</v>
      </c>
      <c r="F208" s="86">
        <v>8</v>
      </c>
      <c r="G208" s="75">
        <f t="shared" si="3"/>
        <v>2</v>
      </c>
      <c r="H208" s="74"/>
    </row>
    <row r="209" s="73" customFormat="1" spans="1:8">
      <c r="A209" s="74" t="s">
        <v>21</v>
      </c>
      <c r="B209" s="74">
        <v>122686</v>
      </c>
      <c r="C209" s="82" t="s">
        <v>136</v>
      </c>
      <c r="D209" s="85">
        <v>14754</v>
      </c>
      <c r="E209" s="85" t="s">
        <v>375</v>
      </c>
      <c r="F209" s="86">
        <v>8</v>
      </c>
      <c r="G209" s="75">
        <f t="shared" si="3"/>
        <v>2</v>
      </c>
      <c r="H209" s="74"/>
    </row>
    <row r="210" s="73" customFormat="1" spans="1:8">
      <c r="A210" s="74" t="s">
        <v>37</v>
      </c>
      <c r="B210" s="74">
        <v>514</v>
      </c>
      <c r="C210" s="82" t="s">
        <v>81</v>
      </c>
      <c r="D210" s="85">
        <v>14827</v>
      </c>
      <c r="E210" s="85" t="s">
        <v>376</v>
      </c>
      <c r="F210" s="86">
        <v>8</v>
      </c>
      <c r="G210" s="75">
        <f t="shared" si="3"/>
        <v>2</v>
      </c>
      <c r="H210" s="74"/>
    </row>
    <row r="211" s="73" customFormat="1" spans="1:8">
      <c r="A211" s="74" t="s">
        <v>18</v>
      </c>
      <c r="B211" s="74">
        <v>511</v>
      </c>
      <c r="C211" s="82" t="s">
        <v>105</v>
      </c>
      <c r="D211" s="85">
        <v>15034</v>
      </c>
      <c r="E211" s="85" t="s">
        <v>377</v>
      </c>
      <c r="F211" s="86">
        <v>8</v>
      </c>
      <c r="G211" s="75">
        <f t="shared" si="3"/>
        <v>2</v>
      </c>
      <c r="H211" s="74"/>
    </row>
    <row r="212" s="73" customFormat="1" spans="1:8">
      <c r="A212" s="74" t="s">
        <v>21</v>
      </c>
      <c r="B212" s="74">
        <v>732</v>
      </c>
      <c r="C212" s="82" t="s">
        <v>124</v>
      </c>
      <c r="D212" s="85">
        <v>15066</v>
      </c>
      <c r="E212" s="85" t="s">
        <v>378</v>
      </c>
      <c r="F212" s="86">
        <v>8</v>
      </c>
      <c r="G212" s="75">
        <f t="shared" si="3"/>
        <v>2</v>
      </c>
      <c r="H212" s="74"/>
    </row>
    <row r="213" s="73" customFormat="1" spans="1:8">
      <c r="A213" s="74" t="s">
        <v>18</v>
      </c>
      <c r="B213" s="74">
        <v>113299</v>
      </c>
      <c r="C213" s="82" t="s">
        <v>120</v>
      </c>
      <c r="D213" s="85">
        <v>992057</v>
      </c>
      <c r="E213" s="85" t="s">
        <v>255</v>
      </c>
      <c r="F213" s="86">
        <v>8</v>
      </c>
      <c r="G213" s="75">
        <f t="shared" si="3"/>
        <v>2</v>
      </c>
      <c r="H213" s="74"/>
    </row>
    <row r="214" s="73" customFormat="1" spans="1:8">
      <c r="A214" s="74" t="s">
        <v>12</v>
      </c>
      <c r="B214" s="74">
        <v>106865</v>
      </c>
      <c r="C214" s="82" t="s">
        <v>58</v>
      </c>
      <c r="D214" s="85">
        <v>1001361</v>
      </c>
      <c r="E214" s="85" t="s">
        <v>379</v>
      </c>
      <c r="F214" s="86">
        <v>8</v>
      </c>
      <c r="G214" s="75">
        <f t="shared" si="3"/>
        <v>2</v>
      </c>
      <c r="H214" s="74"/>
    </row>
    <row r="215" s="73" customFormat="1" spans="1:8">
      <c r="A215" s="74" t="s">
        <v>25</v>
      </c>
      <c r="B215" s="74">
        <v>712</v>
      </c>
      <c r="C215" s="82" t="s">
        <v>143</v>
      </c>
      <c r="D215" s="85">
        <v>1001694</v>
      </c>
      <c r="E215" s="85" t="s">
        <v>380</v>
      </c>
      <c r="F215" s="86">
        <v>8</v>
      </c>
      <c r="G215" s="75">
        <f t="shared" si="3"/>
        <v>2</v>
      </c>
      <c r="H215" s="74"/>
    </row>
    <row r="216" s="73" customFormat="1" spans="1:8">
      <c r="A216" s="74" t="s">
        <v>159</v>
      </c>
      <c r="B216" s="74">
        <v>119262</v>
      </c>
      <c r="C216" s="82" t="s">
        <v>109</v>
      </c>
      <c r="D216" s="85">
        <v>1001810</v>
      </c>
      <c r="E216" s="85" t="s">
        <v>381</v>
      </c>
      <c r="F216" s="86">
        <v>8</v>
      </c>
      <c r="G216" s="75">
        <f t="shared" si="3"/>
        <v>2</v>
      </c>
      <c r="H216" s="74"/>
    </row>
    <row r="217" s="73" customFormat="1" spans="1:8">
      <c r="A217" s="74" t="e">
        <v>#N/A</v>
      </c>
      <c r="B217" s="74">
        <v>545</v>
      </c>
      <c r="C217" s="82" t="s">
        <v>382</v>
      </c>
      <c r="D217" s="85">
        <v>1002251</v>
      </c>
      <c r="E217" s="85" t="s">
        <v>383</v>
      </c>
      <c r="F217" s="86">
        <v>8</v>
      </c>
      <c r="G217" s="75">
        <f t="shared" si="3"/>
        <v>2</v>
      </c>
      <c r="H217" s="74"/>
    </row>
    <row r="218" s="73" customFormat="1" spans="1:8">
      <c r="A218" s="74" t="s">
        <v>12</v>
      </c>
      <c r="B218" s="74">
        <v>102935</v>
      </c>
      <c r="C218" s="82" t="s">
        <v>11</v>
      </c>
      <c r="D218" s="85">
        <v>1002279</v>
      </c>
      <c r="E218" s="85" t="s">
        <v>384</v>
      </c>
      <c r="F218" s="86">
        <v>8</v>
      </c>
      <c r="G218" s="75">
        <f t="shared" si="3"/>
        <v>2</v>
      </c>
      <c r="H218" s="74"/>
    </row>
    <row r="219" s="73" customFormat="1" spans="1:8">
      <c r="A219" s="74" t="s">
        <v>12</v>
      </c>
      <c r="B219" s="74">
        <v>106865</v>
      </c>
      <c r="C219" s="82" t="s">
        <v>58</v>
      </c>
      <c r="D219" s="85">
        <v>1002890</v>
      </c>
      <c r="E219" s="85" t="s">
        <v>385</v>
      </c>
      <c r="F219" s="86">
        <v>8</v>
      </c>
      <c r="G219" s="75">
        <f t="shared" si="3"/>
        <v>2</v>
      </c>
      <c r="H219" s="74"/>
    </row>
    <row r="220" s="73" customFormat="1" spans="1:8">
      <c r="A220" s="74" t="s">
        <v>163</v>
      </c>
      <c r="B220" s="74">
        <v>102565</v>
      </c>
      <c r="C220" s="82" t="s">
        <v>43</v>
      </c>
      <c r="D220" s="85">
        <v>4061</v>
      </c>
      <c r="E220" s="85" t="s">
        <v>386</v>
      </c>
      <c r="F220" s="86">
        <v>4</v>
      </c>
      <c r="G220" s="75">
        <f t="shared" si="3"/>
        <v>1</v>
      </c>
      <c r="H220" s="74"/>
    </row>
    <row r="221" s="73" customFormat="1" spans="1:8">
      <c r="A221" s="74" t="s">
        <v>25</v>
      </c>
      <c r="B221" s="74">
        <v>733</v>
      </c>
      <c r="C221" s="82" t="s">
        <v>96</v>
      </c>
      <c r="D221" s="85">
        <v>4435</v>
      </c>
      <c r="E221" s="85" t="s">
        <v>387</v>
      </c>
      <c r="F221" s="86">
        <v>4</v>
      </c>
      <c r="G221" s="75">
        <f t="shared" si="3"/>
        <v>1</v>
      </c>
      <c r="H221" s="74"/>
    </row>
    <row r="222" s="73" customFormat="1" spans="1:8">
      <c r="A222" s="74" t="s">
        <v>21</v>
      </c>
      <c r="B222" s="74">
        <v>123007</v>
      </c>
      <c r="C222" s="82" t="s">
        <v>146</v>
      </c>
      <c r="D222" s="85">
        <v>5662</v>
      </c>
      <c r="E222" s="85" t="s">
        <v>388</v>
      </c>
      <c r="F222" s="86">
        <v>4</v>
      </c>
      <c r="G222" s="75">
        <f t="shared" si="3"/>
        <v>1</v>
      </c>
      <c r="H222" s="74"/>
    </row>
    <row r="223" s="73" customFormat="1" spans="1:8">
      <c r="A223" s="74" t="s">
        <v>18</v>
      </c>
      <c r="B223" s="74">
        <v>546</v>
      </c>
      <c r="C223" s="82" t="s">
        <v>140</v>
      </c>
      <c r="D223" s="85">
        <v>6123</v>
      </c>
      <c r="E223" s="85" t="s">
        <v>389</v>
      </c>
      <c r="F223" s="86">
        <v>4</v>
      </c>
      <c r="G223" s="75">
        <f t="shared" si="3"/>
        <v>1</v>
      </c>
      <c r="H223" s="74"/>
    </row>
    <row r="224" s="73" customFormat="1" spans="1:8">
      <c r="A224" s="74" t="s">
        <v>21</v>
      </c>
      <c r="B224" s="74">
        <v>594</v>
      </c>
      <c r="C224" s="82" t="s">
        <v>78</v>
      </c>
      <c r="D224" s="85">
        <v>6232</v>
      </c>
      <c r="E224" s="85" t="s">
        <v>390</v>
      </c>
      <c r="F224" s="86">
        <v>4</v>
      </c>
      <c r="G224" s="75">
        <f t="shared" si="3"/>
        <v>1</v>
      </c>
      <c r="H224" s="74"/>
    </row>
    <row r="225" s="73" customFormat="1" spans="1:8">
      <c r="A225" s="74" t="s">
        <v>25</v>
      </c>
      <c r="B225" s="74">
        <v>571</v>
      </c>
      <c r="C225" s="82" t="s">
        <v>144</v>
      </c>
      <c r="D225" s="85">
        <v>6454</v>
      </c>
      <c r="E225" s="85" t="s">
        <v>391</v>
      </c>
      <c r="F225" s="86">
        <v>4</v>
      </c>
      <c r="G225" s="75">
        <f t="shared" si="3"/>
        <v>1</v>
      </c>
      <c r="H225" s="74"/>
    </row>
    <row r="226" s="73" customFormat="1" spans="1:8">
      <c r="A226" s="74" t="s">
        <v>21</v>
      </c>
      <c r="B226" s="74">
        <v>123007</v>
      </c>
      <c r="C226" s="82" t="s">
        <v>146</v>
      </c>
      <c r="D226" s="85">
        <v>6733</v>
      </c>
      <c r="E226" s="85" t="s">
        <v>392</v>
      </c>
      <c r="F226" s="86">
        <v>4</v>
      </c>
      <c r="G226" s="75">
        <f t="shared" si="3"/>
        <v>1</v>
      </c>
      <c r="H226" s="74"/>
    </row>
    <row r="227" s="73" customFormat="1" spans="1:8">
      <c r="A227" s="74" t="s">
        <v>21</v>
      </c>
      <c r="B227" s="74">
        <v>721</v>
      </c>
      <c r="C227" s="82" t="s">
        <v>90</v>
      </c>
      <c r="D227" s="85">
        <v>7011</v>
      </c>
      <c r="E227" s="85" t="s">
        <v>393</v>
      </c>
      <c r="F227" s="86">
        <v>4</v>
      </c>
      <c r="G227" s="75">
        <f t="shared" si="3"/>
        <v>1</v>
      </c>
      <c r="H227" s="74"/>
    </row>
    <row r="228" s="73" customFormat="1" spans="1:8">
      <c r="A228" s="74" t="s">
        <v>18</v>
      </c>
      <c r="B228" s="74">
        <v>102479</v>
      </c>
      <c r="C228" s="82" t="s">
        <v>98</v>
      </c>
      <c r="D228" s="85">
        <v>7369</v>
      </c>
      <c r="E228" s="85" t="s">
        <v>394</v>
      </c>
      <c r="F228" s="86">
        <v>4</v>
      </c>
      <c r="G228" s="75">
        <f t="shared" si="3"/>
        <v>1</v>
      </c>
      <c r="H228" s="74"/>
    </row>
    <row r="229" s="73" customFormat="1" spans="1:8">
      <c r="A229" s="74" t="s">
        <v>21</v>
      </c>
      <c r="B229" s="74">
        <v>549</v>
      </c>
      <c r="C229" s="82" t="s">
        <v>20</v>
      </c>
      <c r="D229" s="85">
        <v>7687</v>
      </c>
      <c r="E229" s="85" t="s">
        <v>395</v>
      </c>
      <c r="F229" s="86">
        <v>4</v>
      </c>
      <c r="G229" s="75">
        <f t="shared" si="3"/>
        <v>1</v>
      </c>
      <c r="H229" s="74"/>
    </row>
    <row r="230" s="73" customFormat="1" spans="1:8">
      <c r="A230" s="74" t="s">
        <v>163</v>
      </c>
      <c r="B230" s="74">
        <v>115971</v>
      </c>
      <c r="C230" s="82" t="s">
        <v>23</v>
      </c>
      <c r="D230" s="85">
        <v>7707</v>
      </c>
      <c r="E230" s="85" t="s">
        <v>396</v>
      </c>
      <c r="F230" s="86">
        <v>4</v>
      </c>
      <c r="G230" s="75">
        <f t="shared" si="3"/>
        <v>1</v>
      </c>
      <c r="H230" s="74"/>
    </row>
    <row r="231" s="73" customFormat="1" spans="1:8">
      <c r="A231" s="74" t="s">
        <v>196</v>
      </c>
      <c r="B231" s="74">
        <v>56</v>
      </c>
      <c r="C231" s="82" t="s">
        <v>134</v>
      </c>
      <c r="D231" s="85">
        <v>7948</v>
      </c>
      <c r="E231" s="85" t="s">
        <v>397</v>
      </c>
      <c r="F231" s="86">
        <v>4</v>
      </c>
      <c r="G231" s="75">
        <f t="shared" si="3"/>
        <v>1</v>
      </c>
      <c r="H231" s="74"/>
    </row>
    <row r="232" s="73" customFormat="1" spans="1:8">
      <c r="A232" s="74" t="s">
        <v>21</v>
      </c>
      <c r="B232" s="74">
        <v>122686</v>
      </c>
      <c r="C232" s="82" t="s">
        <v>136</v>
      </c>
      <c r="D232" s="85">
        <v>8068</v>
      </c>
      <c r="E232" s="85" t="s">
        <v>398</v>
      </c>
      <c r="F232" s="86">
        <v>4</v>
      </c>
      <c r="G232" s="75">
        <f t="shared" si="3"/>
        <v>1</v>
      </c>
      <c r="H232" s="74"/>
    </row>
    <row r="233" s="73" customFormat="1" spans="1:8">
      <c r="A233" s="74" t="s">
        <v>18</v>
      </c>
      <c r="B233" s="74">
        <v>355</v>
      </c>
      <c r="C233" s="82" t="s">
        <v>30</v>
      </c>
      <c r="D233" s="85">
        <v>8233</v>
      </c>
      <c r="E233" s="85" t="s">
        <v>399</v>
      </c>
      <c r="F233" s="86">
        <v>4</v>
      </c>
      <c r="G233" s="75">
        <f t="shared" si="3"/>
        <v>1</v>
      </c>
      <c r="H233" s="74"/>
    </row>
    <row r="234" s="73" customFormat="1" spans="1:8">
      <c r="A234" s="74" t="s">
        <v>18</v>
      </c>
      <c r="B234" s="74">
        <v>116482</v>
      </c>
      <c r="C234" s="82" t="s">
        <v>66</v>
      </c>
      <c r="D234" s="85">
        <v>8386</v>
      </c>
      <c r="E234" s="85" t="s">
        <v>400</v>
      </c>
      <c r="F234" s="86">
        <v>4</v>
      </c>
      <c r="G234" s="75">
        <f t="shared" si="3"/>
        <v>1</v>
      </c>
      <c r="H234" s="74"/>
    </row>
    <row r="235" s="73" customFormat="1" spans="1:8">
      <c r="A235" s="74" t="s">
        <v>21</v>
      </c>
      <c r="B235" s="74">
        <v>732</v>
      </c>
      <c r="C235" s="82" t="s">
        <v>124</v>
      </c>
      <c r="D235" s="85">
        <v>9138</v>
      </c>
      <c r="E235" s="85" t="s">
        <v>401</v>
      </c>
      <c r="F235" s="86">
        <v>4</v>
      </c>
      <c r="G235" s="75">
        <f t="shared" si="3"/>
        <v>1</v>
      </c>
      <c r="H235" s="74"/>
    </row>
    <row r="236" s="73" customFormat="1" spans="1:8">
      <c r="A236" s="74" t="s">
        <v>25</v>
      </c>
      <c r="B236" s="74">
        <v>105751</v>
      </c>
      <c r="C236" s="82" t="s">
        <v>79</v>
      </c>
      <c r="D236" s="85">
        <v>9295</v>
      </c>
      <c r="E236" s="85" t="s">
        <v>402</v>
      </c>
      <c r="F236" s="86">
        <v>4</v>
      </c>
      <c r="G236" s="75">
        <f t="shared" si="3"/>
        <v>1</v>
      </c>
      <c r="H236" s="74"/>
    </row>
    <row r="237" s="73" customFormat="1" spans="1:8">
      <c r="A237" s="74" t="s">
        <v>25</v>
      </c>
      <c r="B237" s="74">
        <v>740</v>
      </c>
      <c r="C237" s="82" t="s">
        <v>52</v>
      </c>
      <c r="D237" s="85">
        <v>9749</v>
      </c>
      <c r="E237" s="85" t="s">
        <v>403</v>
      </c>
      <c r="F237" s="86">
        <v>4</v>
      </c>
      <c r="G237" s="75">
        <f t="shared" si="3"/>
        <v>1</v>
      </c>
      <c r="H237" s="74"/>
    </row>
    <row r="238" s="73" customFormat="1" spans="1:8">
      <c r="A238" s="74" t="s">
        <v>163</v>
      </c>
      <c r="B238" s="74">
        <v>513</v>
      </c>
      <c r="C238" s="82" t="s">
        <v>93</v>
      </c>
      <c r="D238" s="85">
        <v>9760</v>
      </c>
      <c r="E238" s="85" t="s">
        <v>404</v>
      </c>
      <c r="F238" s="86">
        <v>4</v>
      </c>
      <c r="G238" s="75">
        <f t="shared" si="3"/>
        <v>1</v>
      </c>
      <c r="H238" s="74"/>
    </row>
    <row r="239" s="73" customFormat="1" spans="1:8">
      <c r="A239" s="74" t="s">
        <v>18</v>
      </c>
      <c r="B239" s="74">
        <v>355</v>
      </c>
      <c r="C239" s="82" t="s">
        <v>30</v>
      </c>
      <c r="D239" s="85">
        <v>9895</v>
      </c>
      <c r="E239" s="85" t="s">
        <v>405</v>
      </c>
      <c r="F239" s="86">
        <v>4</v>
      </c>
      <c r="G239" s="75">
        <f t="shared" si="3"/>
        <v>1</v>
      </c>
      <c r="H239" s="74"/>
    </row>
    <row r="240" s="73" customFormat="1" spans="1:8">
      <c r="A240" s="74" t="s">
        <v>159</v>
      </c>
      <c r="B240" s="74">
        <v>709</v>
      </c>
      <c r="C240" s="82" t="s">
        <v>131</v>
      </c>
      <c r="D240" s="85">
        <v>10191</v>
      </c>
      <c r="E240" s="85" t="s">
        <v>406</v>
      </c>
      <c r="F240" s="86">
        <v>4</v>
      </c>
      <c r="G240" s="75">
        <f t="shared" si="3"/>
        <v>1</v>
      </c>
      <c r="H240" s="74"/>
    </row>
    <row r="241" s="73" customFormat="1" spans="1:8">
      <c r="A241" s="74" t="s">
        <v>163</v>
      </c>
      <c r="B241" s="74">
        <v>365</v>
      </c>
      <c r="C241" s="82" t="s">
        <v>19</v>
      </c>
      <c r="D241" s="85">
        <v>10931</v>
      </c>
      <c r="E241" s="85" t="s">
        <v>407</v>
      </c>
      <c r="F241" s="86">
        <v>4</v>
      </c>
      <c r="G241" s="75">
        <f t="shared" si="3"/>
        <v>1</v>
      </c>
      <c r="H241" s="74"/>
    </row>
    <row r="242" s="73" customFormat="1" spans="1:8">
      <c r="A242" s="74" t="s">
        <v>18</v>
      </c>
      <c r="B242" s="74">
        <v>114844</v>
      </c>
      <c r="C242" s="82" t="s">
        <v>95</v>
      </c>
      <c r="D242" s="85">
        <v>11326</v>
      </c>
      <c r="E242" s="85" t="s">
        <v>408</v>
      </c>
      <c r="F242" s="86">
        <v>4</v>
      </c>
      <c r="G242" s="75">
        <f t="shared" si="3"/>
        <v>1</v>
      </c>
      <c r="H242" s="74"/>
    </row>
    <row r="243" s="73" customFormat="1" spans="1:8">
      <c r="A243" s="74" t="s">
        <v>21</v>
      </c>
      <c r="B243" s="74">
        <v>102564</v>
      </c>
      <c r="C243" s="82" t="s">
        <v>111</v>
      </c>
      <c r="D243" s="85">
        <v>11363</v>
      </c>
      <c r="E243" s="85" t="s">
        <v>409</v>
      </c>
      <c r="F243" s="86">
        <v>4</v>
      </c>
      <c r="G243" s="75">
        <f t="shared" si="3"/>
        <v>1</v>
      </c>
      <c r="H243" s="74"/>
    </row>
    <row r="244" s="73" customFormat="1" spans="1:8">
      <c r="A244" s="74" t="s">
        <v>21</v>
      </c>
      <c r="B244" s="74">
        <v>732</v>
      </c>
      <c r="C244" s="82" t="s">
        <v>124</v>
      </c>
      <c r="D244" s="85">
        <v>11481</v>
      </c>
      <c r="E244" s="85" t="s">
        <v>410</v>
      </c>
      <c r="F244" s="86">
        <v>4</v>
      </c>
      <c r="G244" s="75">
        <f t="shared" si="3"/>
        <v>1</v>
      </c>
      <c r="H244" s="74"/>
    </row>
    <row r="245" s="73" customFormat="1" spans="1:8">
      <c r="A245" s="74" t="s">
        <v>21</v>
      </c>
      <c r="B245" s="74">
        <v>111400</v>
      </c>
      <c r="C245" s="82" t="s">
        <v>123</v>
      </c>
      <c r="D245" s="85">
        <v>11483</v>
      </c>
      <c r="E245" s="85" t="s">
        <v>411</v>
      </c>
      <c r="F245" s="86">
        <v>4</v>
      </c>
      <c r="G245" s="75">
        <f t="shared" si="3"/>
        <v>1</v>
      </c>
      <c r="H245" s="74"/>
    </row>
    <row r="246" s="73" customFormat="1" spans="1:8">
      <c r="A246" s="74" t="s">
        <v>18</v>
      </c>
      <c r="B246" s="74">
        <v>337</v>
      </c>
      <c r="C246" s="82" t="s">
        <v>112</v>
      </c>
      <c r="D246" s="85">
        <v>11883</v>
      </c>
      <c r="E246" s="85" t="s">
        <v>412</v>
      </c>
      <c r="F246" s="86">
        <v>4</v>
      </c>
      <c r="G246" s="75">
        <f t="shared" si="3"/>
        <v>1</v>
      </c>
      <c r="H246" s="74"/>
    </row>
    <row r="247" s="73" customFormat="1" spans="1:8">
      <c r="A247" s="74" t="s">
        <v>21</v>
      </c>
      <c r="B247" s="74">
        <v>117923</v>
      </c>
      <c r="C247" s="82" t="s">
        <v>149</v>
      </c>
      <c r="D247" s="85">
        <v>11977</v>
      </c>
      <c r="E247" s="85" t="s">
        <v>413</v>
      </c>
      <c r="F247" s="86">
        <v>4</v>
      </c>
      <c r="G247" s="75">
        <f t="shared" si="3"/>
        <v>1</v>
      </c>
      <c r="H247" s="74"/>
    </row>
    <row r="248" s="73" customFormat="1" spans="1:8">
      <c r="A248" s="74" t="s">
        <v>25</v>
      </c>
      <c r="B248" s="74">
        <v>106568</v>
      </c>
      <c r="C248" s="82" t="s">
        <v>82</v>
      </c>
      <c r="D248" s="85">
        <v>12216</v>
      </c>
      <c r="E248" s="85" t="s">
        <v>414</v>
      </c>
      <c r="F248" s="86">
        <v>4</v>
      </c>
      <c r="G248" s="75">
        <f t="shared" si="3"/>
        <v>1</v>
      </c>
      <c r="H248" s="74"/>
    </row>
    <row r="249" s="73" customFormat="1" spans="1:8">
      <c r="A249" s="74" t="s">
        <v>37</v>
      </c>
      <c r="B249" s="74">
        <v>514</v>
      </c>
      <c r="C249" s="82" t="s">
        <v>81</v>
      </c>
      <c r="D249" s="85">
        <v>12338</v>
      </c>
      <c r="E249" s="85" t="s">
        <v>415</v>
      </c>
      <c r="F249" s="86">
        <v>4</v>
      </c>
      <c r="G249" s="75">
        <f t="shared" si="3"/>
        <v>1</v>
      </c>
      <c r="H249" s="74"/>
    </row>
    <row r="250" s="73" customFormat="1" spans="1:8">
      <c r="A250" s="74" t="s">
        <v>25</v>
      </c>
      <c r="B250" s="74">
        <v>707</v>
      </c>
      <c r="C250" s="82" t="s">
        <v>70</v>
      </c>
      <c r="D250" s="85">
        <v>12371</v>
      </c>
      <c r="E250" s="85" t="s">
        <v>416</v>
      </c>
      <c r="F250" s="86">
        <v>4</v>
      </c>
      <c r="G250" s="75">
        <f t="shared" si="3"/>
        <v>1</v>
      </c>
      <c r="H250" s="74"/>
    </row>
    <row r="251" s="73" customFormat="1" spans="1:8">
      <c r="A251" s="74" t="s">
        <v>167</v>
      </c>
      <c r="B251" s="74">
        <v>104429</v>
      </c>
      <c r="C251" s="82" t="s">
        <v>100</v>
      </c>
      <c r="D251" s="85">
        <v>12451</v>
      </c>
      <c r="E251" s="85" t="s">
        <v>417</v>
      </c>
      <c r="F251" s="86">
        <v>4</v>
      </c>
      <c r="G251" s="75">
        <f t="shared" si="3"/>
        <v>1</v>
      </c>
      <c r="H251" s="74"/>
    </row>
    <row r="252" s="73" customFormat="1" spans="1:8">
      <c r="A252" s="74" t="s">
        <v>21</v>
      </c>
      <c r="B252" s="74">
        <v>341</v>
      </c>
      <c r="C252" s="82" t="s">
        <v>125</v>
      </c>
      <c r="D252" s="85">
        <v>12887</v>
      </c>
      <c r="E252" s="85" t="s">
        <v>418</v>
      </c>
      <c r="F252" s="86">
        <v>4</v>
      </c>
      <c r="G252" s="75">
        <f t="shared" si="3"/>
        <v>1</v>
      </c>
      <c r="H252" s="74"/>
    </row>
    <row r="253" s="73" customFormat="1" spans="1:8">
      <c r="A253" s="74" t="s">
        <v>163</v>
      </c>
      <c r="B253" s="74">
        <v>108277</v>
      </c>
      <c r="C253" s="82" t="s">
        <v>135</v>
      </c>
      <c r="D253" s="85">
        <v>12990</v>
      </c>
      <c r="E253" s="85" t="s">
        <v>419</v>
      </c>
      <c r="F253" s="86">
        <v>4</v>
      </c>
      <c r="G253" s="75">
        <f t="shared" si="3"/>
        <v>1</v>
      </c>
      <c r="H253" s="74"/>
    </row>
    <row r="254" s="73" customFormat="1" spans="1:8">
      <c r="A254" s="74" t="s">
        <v>12</v>
      </c>
      <c r="B254" s="74">
        <v>750</v>
      </c>
      <c r="C254" s="82" t="s">
        <v>86</v>
      </c>
      <c r="D254" s="85">
        <v>13122</v>
      </c>
      <c r="E254" s="85" t="s">
        <v>420</v>
      </c>
      <c r="F254" s="86">
        <v>4</v>
      </c>
      <c r="G254" s="75">
        <f t="shared" si="3"/>
        <v>1</v>
      </c>
      <c r="H254" s="74"/>
    </row>
    <row r="255" s="73" customFormat="1" spans="1:8">
      <c r="A255" s="74" t="s">
        <v>18</v>
      </c>
      <c r="B255" s="74">
        <v>116482</v>
      </c>
      <c r="C255" s="82" t="s">
        <v>66</v>
      </c>
      <c r="D255" s="85">
        <v>13136</v>
      </c>
      <c r="E255" s="85" t="s">
        <v>421</v>
      </c>
      <c r="F255" s="86">
        <v>4</v>
      </c>
      <c r="G255" s="75">
        <f t="shared" si="3"/>
        <v>1</v>
      </c>
      <c r="H255" s="74"/>
    </row>
    <row r="256" s="73" customFormat="1" spans="1:8">
      <c r="A256" s="74" t="s">
        <v>18</v>
      </c>
      <c r="B256" s="74">
        <v>723</v>
      </c>
      <c r="C256" s="82" t="s">
        <v>56</v>
      </c>
      <c r="D256" s="85">
        <v>13196</v>
      </c>
      <c r="E256" s="85" t="s">
        <v>422</v>
      </c>
      <c r="F256" s="86">
        <v>4</v>
      </c>
      <c r="G256" s="75">
        <f t="shared" si="3"/>
        <v>1</v>
      </c>
      <c r="H256" s="74"/>
    </row>
    <row r="257" s="73" customFormat="1" spans="1:8">
      <c r="A257" s="74" t="s">
        <v>12</v>
      </c>
      <c r="B257" s="74">
        <v>106485</v>
      </c>
      <c r="C257" s="82" t="s">
        <v>57</v>
      </c>
      <c r="D257" s="85">
        <v>13325</v>
      </c>
      <c r="E257" s="85" t="s">
        <v>423</v>
      </c>
      <c r="F257" s="86">
        <v>4</v>
      </c>
      <c r="G257" s="75">
        <f t="shared" si="3"/>
        <v>1</v>
      </c>
      <c r="H257" s="74"/>
    </row>
    <row r="258" s="73" customFormat="1" spans="1:8">
      <c r="A258" s="74" t="s">
        <v>21</v>
      </c>
      <c r="B258" s="74">
        <v>107728</v>
      </c>
      <c r="C258" s="82" t="s">
        <v>27</v>
      </c>
      <c r="D258" s="85">
        <v>13397</v>
      </c>
      <c r="E258" s="85" t="s">
        <v>424</v>
      </c>
      <c r="F258" s="86">
        <v>4</v>
      </c>
      <c r="G258" s="75">
        <f t="shared" ref="G258:G302" si="4">F258/4</f>
        <v>1</v>
      </c>
      <c r="H258" s="74"/>
    </row>
    <row r="259" s="73" customFormat="1" spans="1:8">
      <c r="A259" s="74" t="s">
        <v>21</v>
      </c>
      <c r="B259" s="74">
        <v>111400</v>
      </c>
      <c r="C259" s="82" t="s">
        <v>123</v>
      </c>
      <c r="D259" s="85">
        <v>13702</v>
      </c>
      <c r="E259" s="85" t="s">
        <v>425</v>
      </c>
      <c r="F259" s="86">
        <v>4</v>
      </c>
      <c r="G259" s="75">
        <f t="shared" si="4"/>
        <v>1</v>
      </c>
      <c r="H259" s="74"/>
    </row>
    <row r="260" s="73" customFormat="1" spans="1:8">
      <c r="A260" s="74" t="s">
        <v>159</v>
      </c>
      <c r="B260" s="74">
        <v>339</v>
      </c>
      <c r="C260" s="82" t="s">
        <v>67</v>
      </c>
      <c r="D260" s="85">
        <v>13986</v>
      </c>
      <c r="E260" s="85" t="s">
        <v>426</v>
      </c>
      <c r="F260" s="86">
        <v>4</v>
      </c>
      <c r="G260" s="75">
        <f t="shared" si="4"/>
        <v>1</v>
      </c>
      <c r="H260" s="74"/>
    </row>
    <row r="261" s="73" customFormat="1" spans="1:8">
      <c r="A261" s="74" t="s">
        <v>21</v>
      </c>
      <c r="B261" s="74">
        <v>341</v>
      </c>
      <c r="C261" s="82" t="s">
        <v>125</v>
      </c>
      <c r="D261" s="85">
        <v>14064</v>
      </c>
      <c r="E261" s="85" t="s">
        <v>427</v>
      </c>
      <c r="F261" s="86">
        <v>4</v>
      </c>
      <c r="G261" s="75">
        <f t="shared" si="4"/>
        <v>1</v>
      </c>
      <c r="H261" s="74"/>
    </row>
    <row r="262" s="73" customFormat="1" spans="1:8">
      <c r="A262" s="74" t="s">
        <v>21</v>
      </c>
      <c r="B262" s="74">
        <v>107728</v>
      </c>
      <c r="C262" s="82" t="s">
        <v>27</v>
      </c>
      <c r="D262" s="85">
        <v>14109</v>
      </c>
      <c r="E262" s="85" t="s">
        <v>428</v>
      </c>
      <c r="F262" s="86">
        <v>4</v>
      </c>
      <c r="G262" s="75">
        <f t="shared" si="4"/>
        <v>1</v>
      </c>
      <c r="H262" s="74"/>
    </row>
    <row r="263" s="73" customFormat="1" spans="1:8">
      <c r="A263" s="74" t="s">
        <v>21</v>
      </c>
      <c r="B263" s="74">
        <v>341</v>
      </c>
      <c r="C263" s="82" t="s">
        <v>125</v>
      </c>
      <c r="D263" s="85">
        <v>14248</v>
      </c>
      <c r="E263" s="85" t="s">
        <v>429</v>
      </c>
      <c r="F263" s="86">
        <v>4</v>
      </c>
      <c r="G263" s="75">
        <f t="shared" si="4"/>
        <v>1</v>
      </c>
      <c r="H263" s="74"/>
    </row>
    <row r="264" s="73" customFormat="1" spans="1:8">
      <c r="A264" s="74" t="s">
        <v>185</v>
      </c>
      <c r="B264" s="74">
        <v>122176</v>
      </c>
      <c r="C264" s="82" t="s">
        <v>99</v>
      </c>
      <c r="D264" s="85">
        <v>14250</v>
      </c>
      <c r="E264" s="85" t="s">
        <v>430</v>
      </c>
      <c r="F264" s="86">
        <v>4</v>
      </c>
      <c r="G264" s="75">
        <f t="shared" si="4"/>
        <v>1</v>
      </c>
      <c r="H264" s="74"/>
    </row>
    <row r="265" s="73" customFormat="1" spans="1:8">
      <c r="A265" s="74" t="s">
        <v>12</v>
      </c>
      <c r="B265" s="74">
        <v>116919</v>
      </c>
      <c r="C265" s="82" t="s">
        <v>127</v>
      </c>
      <c r="D265" s="85">
        <v>14282</v>
      </c>
      <c r="E265" s="85" t="s">
        <v>431</v>
      </c>
      <c r="F265" s="86">
        <v>4</v>
      </c>
      <c r="G265" s="75">
        <f t="shared" si="4"/>
        <v>1</v>
      </c>
      <c r="H265" s="74"/>
    </row>
    <row r="266" s="73" customFormat="1" spans="1:8">
      <c r="A266" s="74" t="s">
        <v>167</v>
      </c>
      <c r="B266" s="74">
        <v>119263</v>
      </c>
      <c r="C266" s="82" t="s">
        <v>85</v>
      </c>
      <c r="D266" s="85">
        <v>14337</v>
      </c>
      <c r="E266" s="85" t="s">
        <v>432</v>
      </c>
      <c r="F266" s="86">
        <v>4</v>
      </c>
      <c r="G266" s="75">
        <f t="shared" si="4"/>
        <v>1</v>
      </c>
      <c r="H266" s="74"/>
    </row>
    <row r="267" s="73" customFormat="1" spans="1:8">
      <c r="A267" s="74" t="s">
        <v>159</v>
      </c>
      <c r="B267" s="74">
        <v>103199</v>
      </c>
      <c r="C267" s="82" t="s">
        <v>17</v>
      </c>
      <c r="D267" s="85">
        <v>14339</v>
      </c>
      <c r="E267" s="85" t="s">
        <v>433</v>
      </c>
      <c r="F267" s="86">
        <v>4</v>
      </c>
      <c r="G267" s="75">
        <f t="shared" si="4"/>
        <v>1</v>
      </c>
      <c r="H267" s="74"/>
    </row>
    <row r="268" s="73" customFormat="1" spans="1:8">
      <c r="A268" s="74" t="s">
        <v>12</v>
      </c>
      <c r="B268" s="74">
        <v>116919</v>
      </c>
      <c r="C268" s="82" t="s">
        <v>127</v>
      </c>
      <c r="D268" s="85">
        <v>14359</v>
      </c>
      <c r="E268" s="85" t="s">
        <v>434</v>
      </c>
      <c r="F268" s="86">
        <v>4</v>
      </c>
      <c r="G268" s="75">
        <f t="shared" si="4"/>
        <v>1</v>
      </c>
      <c r="H268" s="74"/>
    </row>
    <row r="269" s="73" customFormat="1" spans="1:8">
      <c r="A269" s="74" t="s">
        <v>167</v>
      </c>
      <c r="B269" s="74">
        <v>113298</v>
      </c>
      <c r="C269" s="82" t="s">
        <v>33</v>
      </c>
      <c r="D269" s="85">
        <v>14373</v>
      </c>
      <c r="E269" s="85" t="s">
        <v>435</v>
      </c>
      <c r="F269" s="86">
        <v>4</v>
      </c>
      <c r="G269" s="75">
        <f t="shared" si="4"/>
        <v>1</v>
      </c>
      <c r="H269" s="74"/>
    </row>
    <row r="270" s="73" customFormat="1" spans="1:8">
      <c r="A270" s="74" t="s">
        <v>25</v>
      </c>
      <c r="B270" s="74">
        <v>737</v>
      </c>
      <c r="C270" s="82" t="s">
        <v>63</v>
      </c>
      <c r="D270" s="85">
        <v>14387</v>
      </c>
      <c r="E270" s="85" t="s">
        <v>436</v>
      </c>
      <c r="F270" s="86">
        <v>4</v>
      </c>
      <c r="G270" s="75">
        <f t="shared" si="4"/>
        <v>1</v>
      </c>
      <c r="H270" s="74"/>
    </row>
    <row r="271" s="73" customFormat="1" spans="1:8">
      <c r="A271" s="74" t="s">
        <v>25</v>
      </c>
      <c r="B271" s="74">
        <v>707</v>
      </c>
      <c r="C271" s="82" t="s">
        <v>70</v>
      </c>
      <c r="D271" s="85">
        <v>14388</v>
      </c>
      <c r="E271" s="85" t="s">
        <v>437</v>
      </c>
      <c r="F271" s="86">
        <v>4</v>
      </c>
      <c r="G271" s="75">
        <f t="shared" si="4"/>
        <v>1</v>
      </c>
      <c r="H271" s="74"/>
    </row>
    <row r="272" s="73" customFormat="1" spans="1:8">
      <c r="A272" s="74" t="s">
        <v>18</v>
      </c>
      <c r="B272" s="74">
        <v>744</v>
      </c>
      <c r="C272" s="82" t="s">
        <v>41</v>
      </c>
      <c r="D272" s="85">
        <v>14400</v>
      </c>
      <c r="E272" s="85" t="s">
        <v>438</v>
      </c>
      <c r="F272" s="86">
        <v>4</v>
      </c>
      <c r="G272" s="75">
        <f t="shared" si="4"/>
        <v>1</v>
      </c>
      <c r="H272" s="74"/>
    </row>
    <row r="273" s="73" customFormat="1" spans="1:8">
      <c r="A273" s="74" t="s">
        <v>159</v>
      </c>
      <c r="B273" s="74">
        <v>308</v>
      </c>
      <c r="C273" s="82" t="s">
        <v>142</v>
      </c>
      <c r="D273" s="85">
        <v>14404</v>
      </c>
      <c r="E273" s="85" t="s">
        <v>439</v>
      </c>
      <c r="F273" s="86">
        <v>4</v>
      </c>
      <c r="G273" s="75">
        <f t="shared" si="4"/>
        <v>1</v>
      </c>
      <c r="H273" s="74"/>
    </row>
    <row r="274" s="73" customFormat="1" spans="1:8">
      <c r="A274" s="74" t="s">
        <v>25</v>
      </c>
      <c r="B274" s="74">
        <v>106568</v>
      </c>
      <c r="C274" s="82" t="s">
        <v>82</v>
      </c>
      <c r="D274" s="85">
        <v>14416</v>
      </c>
      <c r="E274" s="85" t="s">
        <v>440</v>
      </c>
      <c r="F274" s="86">
        <v>4</v>
      </c>
      <c r="G274" s="75">
        <f t="shared" si="4"/>
        <v>1</v>
      </c>
      <c r="H274" s="74"/>
    </row>
    <row r="275" s="73" customFormat="1" spans="1:8">
      <c r="A275" s="74" t="s">
        <v>163</v>
      </c>
      <c r="B275" s="74">
        <v>105267</v>
      </c>
      <c r="C275" s="82" t="s">
        <v>34</v>
      </c>
      <c r="D275" s="85">
        <v>14442</v>
      </c>
      <c r="E275" s="85" t="s">
        <v>441</v>
      </c>
      <c r="F275" s="86">
        <v>4</v>
      </c>
      <c r="G275" s="75">
        <f t="shared" si="4"/>
        <v>1</v>
      </c>
      <c r="H275" s="74"/>
    </row>
    <row r="276" s="73" customFormat="1" spans="1:8">
      <c r="A276" s="74" t="s">
        <v>18</v>
      </c>
      <c r="B276" s="74">
        <v>373</v>
      </c>
      <c r="C276" s="82" t="s">
        <v>110</v>
      </c>
      <c r="D276" s="85">
        <v>14460</v>
      </c>
      <c r="E276" s="85" t="s">
        <v>442</v>
      </c>
      <c r="F276" s="86">
        <v>4</v>
      </c>
      <c r="G276" s="75">
        <f t="shared" si="4"/>
        <v>1</v>
      </c>
      <c r="H276" s="74"/>
    </row>
    <row r="277" s="73" customFormat="1" spans="1:8">
      <c r="A277" s="74" t="s">
        <v>12</v>
      </c>
      <c r="B277" s="74">
        <v>106485</v>
      </c>
      <c r="C277" s="82" t="s">
        <v>57</v>
      </c>
      <c r="D277" s="85">
        <v>14465</v>
      </c>
      <c r="E277" s="85" t="s">
        <v>443</v>
      </c>
      <c r="F277" s="86">
        <v>4</v>
      </c>
      <c r="G277" s="75">
        <f t="shared" si="4"/>
        <v>1</v>
      </c>
      <c r="H277" s="74"/>
    </row>
    <row r="278" s="73" customFormat="1" spans="1:8">
      <c r="A278" s="74" t="s">
        <v>163</v>
      </c>
      <c r="B278" s="74">
        <v>117310</v>
      </c>
      <c r="C278" s="82" t="s">
        <v>77</v>
      </c>
      <c r="D278" s="85">
        <v>14483</v>
      </c>
      <c r="E278" s="85" t="s">
        <v>444</v>
      </c>
      <c r="F278" s="86">
        <v>4</v>
      </c>
      <c r="G278" s="75">
        <f t="shared" si="4"/>
        <v>1</v>
      </c>
      <c r="H278" s="74"/>
    </row>
    <row r="279" s="73" customFormat="1" spans="1:8">
      <c r="A279" s="74" t="s">
        <v>12</v>
      </c>
      <c r="B279" s="74">
        <v>750</v>
      </c>
      <c r="C279" s="82" t="s">
        <v>86</v>
      </c>
      <c r="D279" s="85">
        <v>14484</v>
      </c>
      <c r="E279" s="85" t="s">
        <v>445</v>
      </c>
      <c r="F279" s="86">
        <v>4</v>
      </c>
      <c r="G279" s="75">
        <f t="shared" si="4"/>
        <v>1</v>
      </c>
      <c r="H279" s="74"/>
    </row>
    <row r="280" s="73" customFormat="1" spans="1:8">
      <c r="A280" s="74" t="s">
        <v>163</v>
      </c>
      <c r="B280" s="74">
        <v>359</v>
      </c>
      <c r="C280" s="82" t="s">
        <v>126</v>
      </c>
      <c r="D280" s="85">
        <v>14747</v>
      </c>
      <c r="E280" s="85" t="s">
        <v>446</v>
      </c>
      <c r="F280" s="86">
        <v>4</v>
      </c>
      <c r="G280" s="75">
        <f t="shared" si="4"/>
        <v>1</v>
      </c>
      <c r="H280" s="74"/>
    </row>
    <row r="281" s="73" customFormat="1" spans="1:8">
      <c r="A281" s="74" t="s">
        <v>18</v>
      </c>
      <c r="B281" s="74">
        <v>546</v>
      </c>
      <c r="C281" s="82" t="s">
        <v>140</v>
      </c>
      <c r="D281" s="85">
        <v>14992</v>
      </c>
      <c r="E281" s="85" t="s">
        <v>447</v>
      </c>
      <c r="F281" s="86">
        <v>4</v>
      </c>
      <c r="G281" s="75">
        <f t="shared" si="4"/>
        <v>1</v>
      </c>
      <c r="H281" s="74"/>
    </row>
    <row r="282" s="73" customFormat="1" spans="1:8">
      <c r="A282" s="74" t="s">
        <v>185</v>
      </c>
      <c r="B282" s="74">
        <v>52</v>
      </c>
      <c r="C282" s="82" t="s">
        <v>152</v>
      </c>
      <c r="D282" s="85">
        <v>15047</v>
      </c>
      <c r="E282" s="85" t="s">
        <v>448</v>
      </c>
      <c r="F282" s="86">
        <v>4</v>
      </c>
      <c r="G282" s="75">
        <f t="shared" si="4"/>
        <v>1</v>
      </c>
      <c r="H282" s="74"/>
    </row>
    <row r="283" s="73" customFormat="1" spans="1:8">
      <c r="A283" s="74" t="s">
        <v>25</v>
      </c>
      <c r="B283" s="74">
        <v>712</v>
      </c>
      <c r="C283" s="82" t="s">
        <v>143</v>
      </c>
      <c r="D283" s="85">
        <v>15067</v>
      </c>
      <c r="E283" s="85" t="s">
        <v>449</v>
      </c>
      <c r="F283" s="86">
        <v>4</v>
      </c>
      <c r="G283" s="75">
        <f t="shared" si="4"/>
        <v>1</v>
      </c>
      <c r="H283" s="74"/>
    </row>
    <row r="284" s="73" customFormat="1" spans="1:8">
      <c r="A284" s="74" t="s">
        <v>21</v>
      </c>
      <c r="B284" s="74">
        <v>716</v>
      </c>
      <c r="C284" s="82" t="s">
        <v>102</v>
      </c>
      <c r="D284" s="85">
        <v>15084</v>
      </c>
      <c r="E284" s="85" t="s">
        <v>450</v>
      </c>
      <c r="F284" s="86">
        <v>4</v>
      </c>
      <c r="G284" s="75">
        <f t="shared" si="4"/>
        <v>1</v>
      </c>
      <c r="H284" s="74"/>
    </row>
    <row r="285" s="73" customFormat="1" spans="1:8">
      <c r="A285" s="74" t="s">
        <v>21</v>
      </c>
      <c r="B285" s="74">
        <v>748</v>
      </c>
      <c r="C285" s="82" t="s">
        <v>150</v>
      </c>
      <c r="D285" s="85">
        <v>15085</v>
      </c>
      <c r="E285" s="85" t="s">
        <v>451</v>
      </c>
      <c r="F285" s="86">
        <v>4</v>
      </c>
      <c r="G285" s="75">
        <f t="shared" si="4"/>
        <v>1</v>
      </c>
      <c r="H285" s="74"/>
    </row>
    <row r="286" s="73" customFormat="1" spans="1:8">
      <c r="A286" s="74" t="s">
        <v>163</v>
      </c>
      <c r="B286" s="74">
        <v>357</v>
      </c>
      <c r="C286" s="82" t="s">
        <v>71</v>
      </c>
      <c r="D286" s="85">
        <v>15092</v>
      </c>
      <c r="E286" s="85" t="s">
        <v>452</v>
      </c>
      <c r="F286" s="86">
        <v>4</v>
      </c>
      <c r="G286" s="75">
        <f t="shared" si="4"/>
        <v>1</v>
      </c>
      <c r="H286" s="74"/>
    </row>
    <row r="287" s="73" customFormat="1" spans="1:8">
      <c r="A287" s="74" t="s">
        <v>18</v>
      </c>
      <c r="B287" s="74">
        <v>337</v>
      </c>
      <c r="C287" s="82" t="s">
        <v>112</v>
      </c>
      <c r="D287" s="85">
        <v>990176</v>
      </c>
      <c r="E287" s="85" t="s">
        <v>453</v>
      </c>
      <c r="F287" s="86">
        <v>4</v>
      </c>
      <c r="G287" s="75">
        <f t="shared" si="4"/>
        <v>1</v>
      </c>
      <c r="H287" s="74"/>
    </row>
    <row r="288" s="73" customFormat="1" spans="1:8">
      <c r="A288" s="74" t="e">
        <v>#N/A</v>
      </c>
      <c r="B288" s="74">
        <v>545</v>
      </c>
      <c r="C288" s="82" t="s">
        <v>382</v>
      </c>
      <c r="D288" s="85">
        <v>995649</v>
      </c>
      <c r="E288" s="85" t="s">
        <v>454</v>
      </c>
      <c r="F288" s="86">
        <v>4</v>
      </c>
      <c r="G288" s="75">
        <f t="shared" si="4"/>
        <v>1</v>
      </c>
      <c r="H288" s="74"/>
    </row>
    <row r="289" s="73" customFormat="1" spans="1:8">
      <c r="A289" s="74" t="s">
        <v>25</v>
      </c>
      <c r="B289" s="74">
        <v>743</v>
      </c>
      <c r="C289" s="82" t="s">
        <v>48</v>
      </c>
      <c r="D289" s="85">
        <v>998087</v>
      </c>
      <c r="E289" s="85" t="s">
        <v>455</v>
      </c>
      <c r="F289" s="86">
        <v>4</v>
      </c>
      <c r="G289" s="75">
        <f t="shared" si="4"/>
        <v>1</v>
      </c>
      <c r="H289" s="74"/>
    </row>
    <row r="290" s="73" customFormat="1" spans="1:8">
      <c r="A290" s="74" t="s">
        <v>12</v>
      </c>
      <c r="B290" s="74">
        <v>106066</v>
      </c>
      <c r="C290" s="82" t="s">
        <v>42</v>
      </c>
      <c r="D290" s="85">
        <v>998828</v>
      </c>
      <c r="E290" s="85" t="s">
        <v>456</v>
      </c>
      <c r="F290" s="86">
        <v>4</v>
      </c>
      <c r="G290" s="75">
        <f t="shared" si="4"/>
        <v>1</v>
      </c>
      <c r="H290" s="74"/>
    </row>
    <row r="291" s="73" customFormat="1" spans="1:8">
      <c r="A291" s="74" t="s">
        <v>12</v>
      </c>
      <c r="B291" s="74">
        <v>106066</v>
      </c>
      <c r="C291" s="82" t="s">
        <v>42</v>
      </c>
      <c r="D291" s="85">
        <v>998841</v>
      </c>
      <c r="E291" s="85" t="s">
        <v>457</v>
      </c>
      <c r="F291" s="86">
        <v>4</v>
      </c>
      <c r="G291" s="75">
        <f t="shared" si="4"/>
        <v>1</v>
      </c>
      <c r="H291" s="74"/>
    </row>
    <row r="292" s="73" customFormat="1" spans="1:8">
      <c r="A292" s="74" t="s">
        <v>12</v>
      </c>
      <c r="B292" s="74">
        <v>106865</v>
      </c>
      <c r="C292" s="82" t="s">
        <v>58</v>
      </c>
      <c r="D292" s="85">
        <v>1001363</v>
      </c>
      <c r="E292" s="85" t="s">
        <v>458</v>
      </c>
      <c r="F292" s="86">
        <v>4</v>
      </c>
      <c r="G292" s="75">
        <f t="shared" si="4"/>
        <v>1</v>
      </c>
      <c r="H292" s="74"/>
    </row>
    <row r="293" s="73" customFormat="1" spans="1:8">
      <c r="A293" s="74" t="s">
        <v>25</v>
      </c>
      <c r="B293" s="74">
        <v>743</v>
      </c>
      <c r="C293" s="82" t="s">
        <v>48</v>
      </c>
      <c r="D293" s="85">
        <v>1001693</v>
      </c>
      <c r="E293" s="85" t="s">
        <v>459</v>
      </c>
      <c r="F293" s="86">
        <v>4</v>
      </c>
      <c r="G293" s="75">
        <f t="shared" si="4"/>
        <v>1</v>
      </c>
      <c r="H293" s="74"/>
    </row>
    <row r="294" s="73" customFormat="1" spans="1:8">
      <c r="A294" s="74" t="s">
        <v>25</v>
      </c>
      <c r="B294" s="74">
        <v>743</v>
      </c>
      <c r="C294" s="82" t="s">
        <v>48</v>
      </c>
      <c r="D294" s="85">
        <v>1001695</v>
      </c>
      <c r="E294" s="85" t="s">
        <v>460</v>
      </c>
      <c r="F294" s="86">
        <v>4</v>
      </c>
      <c r="G294" s="75">
        <f t="shared" si="4"/>
        <v>1</v>
      </c>
      <c r="H294" s="74"/>
    </row>
    <row r="295" s="73" customFormat="1" spans="1:8">
      <c r="A295" s="74" t="s">
        <v>18</v>
      </c>
      <c r="B295" s="74">
        <v>116482</v>
      </c>
      <c r="C295" s="82" t="s">
        <v>66</v>
      </c>
      <c r="D295" s="85">
        <v>1001770</v>
      </c>
      <c r="E295" s="85" t="s">
        <v>461</v>
      </c>
      <c r="F295" s="86">
        <v>4</v>
      </c>
      <c r="G295" s="75">
        <f t="shared" si="4"/>
        <v>1</v>
      </c>
      <c r="H295" s="74"/>
    </row>
    <row r="296" s="73" customFormat="1" spans="1:8">
      <c r="A296" s="74" t="s">
        <v>12</v>
      </c>
      <c r="B296" s="74">
        <v>102935</v>
      </c>
      <c r="C296" s="82" t="s">
        <v>11</v>
      </c>
      <c r="D296" s="85">
        <v>1002277</v>
      </c>
      <c r="E296" s="85" t="s">
        <v>462</v>
      </c>
      <c r="F296" s="86">
        <v>4</v>
      </c>
      <c r="G296" s="75">
        <f t="shared" si="4"/>
        <v>1</v>
      </c>
      <c r="H296" s="74"/>
    </row>
    <row r="297" s="73" customFormat="1" spans="1:8">
      <c r="A297" s="74" t="s">
        <v>25</v>
      </c>
      <c r="B297" s="74">
        <v>743</v>
      </c>
      <c r="C297" s="82" t="s">
        <v>48</v>
      </c>
      <c r="D297" s="85">
        <v>1002791</v>
      </c>
      <c r="E297" s="85" t="s">
        <v>463</v>
      </c>
      <c r="F297" s="86">
        <v>4</v>
      </c>
      <c r="G297" s="75">
        <f t="shared" si="4"/>
        <v>1</v>
      </c>
      <c r="H297" s="74"/>
    </row>
    <row r="298" s="73" customFormat="1" spans="1:8">
      <c r="A298" s="74" t="s">
        <v>25</v>
      </c>
      <c r="B298" s="74">
        <v>743</v>
      </c>
      <c r="C298" s="82" t="s">
        <v>48</v>
      </c>
      <c r="D298" s="85">
        <v>1002792</v>
      </c>
      <c r="E298" s="85" t="s">
        <v>464</v>
      </c>
      <c r="F298" s="86">
        <v>4</v>
      </c>
      <c r="G298" s="75">
        <f t="shared" si="4"/>
        <v>1</v>
      </c>
      <c r="H298" s="74"/>
    </row>
    <row r="299" s="73" customFormat="1" spans="1:8">
      <c r="A299" s="74" t="s">
        <v>18</v>
      </c>
      <c r="B299" s="74">
        <v>113299</v>
      </c>
      <c r="C299" s="82" t="s">
        <v>120</v>
      </c>
      <c r="D299" s="85">
        <v>1002831</v>
      </c>
      <c r="E299" s="85" t="s">
        <v>465</v>
      </c>
      <c r="F299" s="86">
        <v>4</v>
      </c>
      <c r="G299" s="75">
        <f t="shared" si="4"/>
        <v>1</v>
      </c>
      <c r="H299" s="74"/>
    </row>
    <row r="300" s="73" customFormat="1" spans="1:8">
      <c r="A300" s="74" t="s">
        <v>12</v>
      </c>
      <c r="B300" s="74">
        <v>106066</v>
      </c>
      <c r="C300" s="82" t="s">
        <v>42</v>
      </c>
      <c r="D300" s="85">
        <v>1002852</v>
      </c>
      <c r="E300" s="85" t="s">
        <v>466</v>
      </c>
      <c r="F300" s="86">
        <v>4</v>
      </c>
      <c r="G300" s="75">
        <f t="shared" si="4"/>
        <v>1</v>
      </c>
      <c r="H300" s="74"/>
    </row>
    <row r="301" s="73" customFormat="1" spans="1:8">
      <c r="A301" s="74" t="s">
        <v>12</v>
      </c>
      <c r="B301" s="74">
        <v>106865</v>
      </c>
      <c r="C301" s="82" t="s">
        <v>58</v>
      </c>
      <c r="D301" s="85">
        <v>1002854</v>
      </c>
      <c r="E301" s="85" t="s">
        <v>467</v>
      </c>
      <c r="F301" s="86">
        <v>4</v>
      </c>
      <c r="G301" s="75">
        <f t="shared" si="4"/>
        <v>1</v>
      </c>
      <c r="H301" s="74"/>
    </row>
    <row r="302" s="73" customFormat="1" spans="1:8">
      <c r="A302" s="74"/>
      <c r="B302" s="74" t="e">
        <v>#N/A</v>
      </c>
      <c r="C302" s="82" t="e">
        <v>#N/A</v>
      </c>
      <c r="D302" s="87" t="s">
        <v>468</v>
      </c>
      <c r="E302" s="88" t="s">
        <v>468</v>
      </c>
      <c r="F302" s="89"/>
      <c r="G302" s="75">
        <f t="shared" si="4"/>
        <v>0</v>
      </c>
      <c r="H302" s="7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27" workbookViewId="0">
      <selection activeCell="F13" sqref="F13"/>
    </sheetView>
  </sheetViews>
  <sheetFormatPr defaultColWidth="15.125" defaultRowHeight="14" customHeight="1" outlineLevelCol="7"/>
  <cols>
    <col min="1" max="1" width="16.925" style="5" customWidth="1"/>
    <col min="2" max="2" width="9.325" style="1" customWidth="1"/>
    <col min="3" max="3" width="25.15" style="1" customWidth="1"/>
    <col min="4" max="4" width="9.225" style="5" customWidth="1"/>
    <col min="5" max="5" width="8.04166666666667" style="5" customWidth="1"/>
    <col min="6" max="6" width="31.625" style="6" customWidth="1"/>
    <col min="7" max="7" width="16.55" style="1" customWidth="1"/>
    <col min="8" max="8" width="27.275" style="1" customWidth="1"/>
    <col min="9" max="16384" width="15.125" style="1" customWidth="1"/>
  </cols>
  <sheetData>
    <row r="1" s="1" customFormat="1" customHeight="1" spans="1:8">
      <c r="A1" s="7" t="s">
        <v>469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470</v>
      </c>
      <c r="B2" s="10" t="s">
        <v>471</v>
      </c>
      <c r="C2" s="10"/>
      <c r="D2" s="10"/>
      <c r="E2" s="9" t="s">
        <v>472</v>
      </c>
      <c r="F2" s="11" t="s">
        <v>473</v>
      </c>
      <c r="G2" s="9"/>
      <c r="H2" s="9"/>
    </row>
    <row r="3" s="1" customFormat="1" customHeight="1" spans="1:8">
      <c r="A3" s="9" t="s">
        <v>474</v>
      </c>
      <c r="B3" s="10" t="s">
        <v>475</v>
      </c>
      <c r="C3" s="10"/>
      <c r="D3" s="10"/>
      <c r="E3" s="9" t="s">
        <v>476</v>
      </c>
      <c r="F3" s="11" t="s">
        <v>477</v>
      </c>
      <c r="G3" s="9"/>
      <c r="H3" s="9"/>
    </row>
    <row r="4" s="1" customFormat="1" customHeight="1" spans="1:8">
      <c r="A4" s="12" t="s">
        <v>478</v>
      </c>
      <c r="B4" s="13"/>
      <c r="C4" s="13"/>
      <c r="D4" s="13"/>
      <c r="E4" s="13"/>
      <c r="F4" s="14"/>
      <c r="G4" s="13"/>
      <c r="H4" s="13"/>
    </row>
    <row r="5" s="1" customFormat="1" customHeight="1" spans="1:8">
      <c r="A5" s="9" t="s">
        <v>479</v>
      </c>
      <c r="B5" s="15" t="s">
        <v>480</v>
      </c>
      <c r="C5" s="15"/>
      <c r="D5" s="15"/>
      <c r="E5" s="15"/>
      <c r="F5" s="16"/>
      <c r="G5" s="15"/>
      <c r="H5" s="15"/>
    </row>
    <row r="6" s="1" customFormat="1" customHeight="1" spans="1:8">
      <c r="A6" s="12" t="s">
        <v>481</v>
      </c>
      <c r="B6" s="17" t="s">
        <v>482</v>
      </c>
      <c r="C6" s="9" t="s">
        <v>483</v>
      </c>
      <c r="D6" s="18" t="s">
        <v>484</v>
      </c>
      <c r="E6" s="9" t="s">
        <v>485</v>
      </c>
      <c r="F6" s="19" t="s">
        <v>486</v>
      </c>
      <c r="G6" s="18"/>
      <c r="H6" s="9" t="s">
        <v>487</v>
      </c>
    </row>
    <row r="7" s="1" customFormat="1" customHeight="1" spans="1:8">
      <c r="A7" s="9" t="s">
        <v>488</v>
      </c>
      <c r="B7" s="18" t="s">
        <v>489</v>
      </c>
      <c r="C7" s="18"/>
      <c r="D7" s="18"/>
      <c r="E7" s="20" t="s">
        <v>490</v>
      </c>
      <c r="F7" s="21"/>
      <c r="G7" s="21"/>
      <c r="H7" s="22"/>
    </row>
    <row r="8" s="1" customFormat="1" customHeight="1" spans="1:8">
      <c r="A8" s="9" t="s">
        <v>491</v>
      </c>
      <c r="B8" s="23" t="s">
        <v>492</v>
      </c>
      <c r="C8" s="9" t="s">
        <v>493</v>
      </c>
      <c r="D8" s="23" t="s">
        <v>492</v>
      </c>
      <c r="E8" s="24"/>
      <c r="F8" s="25"/>
      <c r="G8" s="24"/>
      <c r="H8" s="24"/>
    </row>
    <row r="9" s="2" customFormat="1" customHeight="1" spans="1:8">
      <c r="A9" s="26"/>
      <c r="B9" s="8" t="s">
        <v>494</v>
      </c>
      <c r="C9" s="8"/>
      <c r="D9" s="8"/>
      <c r="E9" s="8"/>
      <c r="F9" s="8"/>
      <c r="G9" s="11"/>
      <c r="H9" s="24"/>
    </row>
    <row r="10" s="2" customFormat="1" customHeight="1" spans="1:8">
      <c r="A10" s="27" t="s">
        <v>495</v>
      </c>
      <c r="B10" s="23" t="s">
        <v>496</v>
      </c>
      <c r="C10" s="9" t="s">
        <v>497</v>
      </c>
      <c r="D10" s="12" t="s">
        <v>498</v>
      </c>
      <c r="E10" s="24" t="s">
        <v>499</v>
      </c>
      <c r="F10" s="25" t="s">
        <v>500</v>
      </c>
      <c r="G10" s="24" t="s">
        <v>501</v>
      </c>
      <c r="H10" s="24" t="s">
        <v>502</v>
      </c>
    </row>
    <row r="11" s="2" customFormat="1" customHeight="1" spans="1:8">
      <c r="A11" s="28"/>
      <c r="B11" s="29">
        <v>236548</v>
      </c>
      <c r="C11" s="30" t="s">
        <v>503</v>
      </c>
      <c r="D11" s="31" t="s">
        <v>504</v>
      </c>
      <c r="E11" s="32">
        <v>318</v>
      </c>
      <c r="F11" s="33" t="s">
        <v>505</v>
      </c>
      <c r="G11" s="34" t="s">
        <v>506</v>
      </c>
      <c r="H11" s="24" t="s">
        <v>507</v>
      </c>
    </row>
    <row r="12" s="2" customFormat="1" customHeight="1" spans="1:8">
      <c r="A12" s="28"/>
      <c r="B12" s="29">
        <v>236550</v>
      </c>
      <c r="C12" s="30" t="s">
        <v>508</v>
      </c>
      <c r="D12" s="31" t="s">
        <v>509</v>
      </c>
      <c r="E12" s="32">
        <v>288</v>
      </c>
      <c r="F12" s="33" t="s">
        <v>505</v>
      </c>
      <c r="G12" s="34" t="s">
        <v>506</v>
      </c>
      <c r="H12" s="24"/>
    </row>
    <row r="13" s="2" customFormat="1" customHeight="1" spans="1:8">
      <c r="A13" s="28"/>
      <c r="B13" s="29">
        <v>218904</v>
      </c>
      <c r="C13" s="30" t="s">
        <v>510</v>
      </c>
      <c r="D13" s="31" t="s">
        <v>511</v>
      </c>
      <c r="E13" s="32">
        <v>308</v>
      </c>
      <c r="F13" s="33" t="s">
        <v>505</v>
      </c>
      <c r="G13" s="34" t="s">
        <v>506</v>
      </c>
      <c r="H13" s="24"/>
    </row>
    <row r="14" s="2" customFormat="1" customHeight="1" spans="1:8">
      <c r="A14" s="28"/>
      <c r="B14" s="23">
        <v>215787</v>
      </c>
      <c r="C14" s="35" t="s">
        <v>512</v>
      </c>
      <c r="D14" s="12" t="s">
        <v>513</v>
      </c>
      <c r="E14" s="24">
        <v>168</v>
      </c>
      <c r="F14" s="25" t="s">
        <v>505</v>
      </c>
      <c r="G14" s="24"/>
      <c r="H14" s="24"/>
    </row>
    <row r="15" s="2" customFormat="1" customHeight="1" spans="1:8">
      <c r="A15" s="28"/>
      <c r="B15" s="23">
        <v>181297</v>
      </c>
      <c r="C15" s="35" t="s">
        <v>514</v>
      </c>
      <c r="D15" s="12" t="s">
        <v>515</v>
      </c>
      <c r="E15" s="24">
        <v>188</v>
      </c>
      <c r="F15" s="25" t="s">
        <v>505</v>
      </c>
      <c r="G15" s="24"/>
      <c r="H15" s="24"/>
    </row>
    <row r="16" s="2" customFormat="1" customHeight="1" spans="1:8">
      <c r="A16" s="28"/>
      <c r="B16" s="23">
        <v>181301</v>
      </c>
      <c r="C16" s="35" t="s">
        <v>516</v>
      </c>
      <c r="D16" s="12" t="s">
        <v>517</v>
      </c>
      <c r="E16" s="24">
        <v>168</v>
      </c>
      <c r="F16" s="25" t="s">
        <v>505</v>
      </c>
      <c r="G16" s="24"/>
      <c r="H16" s="24"/>
    </row>
    <row r="17" s="2" customFormat="1" customHeight="1" spans="1:8">
      <c r="A17" s="36"/>
      <c r="B17" s="23">
        <v>181299</v>
      </c>
      <c r="C17" s="35" t="s">
        <v>518</v>
      </c>
      <c r="D17" s="12" t="s">
        <v>509</v>
      </c>
      <c r="E17" s="24">
        <v>198</v>
      </c>
      <c r="F17" s="25" t="s">
        <v>505</v>
      </c>
      <c r="G17" s="24"/>
      <c r="H17" s="24"/>
    </row>
    <row r="18" s="1" customFormat="1" customHeight="1" spans="1:8">
      <c r="A18" s="36"/>
      <c r="B18" s="23">
        <v>181291</v>
      </c>
      <c r="C18" s="35" t="s">
        <v>519</v>
      </c>
      <c r="D18" s="12" t="s">
        <v>520</v>
      </c>
      <c r="E18" s="24">
        <v>298</v>
      </c>
      <c r="F18" s="25" t="s">
        <v>505</v>
      </c>
      <c r="G18" s="24"/>
      <c r="H18" s="24"/>
    </row>
    <row r="19" s="1" customFormat="1" ht="17" customHeight="1" spans="1:8">
      <c r="A19" s="8" t="s">
        <v>521</v>
      </c>
      <c r="B19" s="37" t="s">
        <v>522</v>
      </c>
      <c r="C19" s="38"/>
      <c r="D19" s="38"/>
      <c r="E19" s="38"/>
      <c r="F19" s="39"/>
      <c r="G19" s="40"/>
      <c r="H19" s="41"/>
    </row>
    <row r="20" s="3" customFormat="1" ht="13" customHeight="1" spans="1:8">
      <c r="A20" s="8"/>
      <c r="B20" s="42" t="s">
        <v>496</v>
      </c>
      <c r="C20" s="7" t="s">
        <v>497</v>
      </c>
      <c r="D20" s="43" t="s">
        <v>498</v>
      </c>
      <c r="E20" s="44" t="s">
        <v>499</v>
      </c>
      <c r="F20" s="45" t="s">
        <v>500</v>
      </c>
      <c r="G20" s="44" t="s">
        <v>501</v>
      </c>
      <c r="H20" s="46" t="s">
        <v>502</v>
      </c>
    </row>
    <row r="21" s="1" customFormat="1" ht="17" customHeight="1" spans="1:8">
      <c r="A21" s="8"/>
      <c r="B21" s="29">
        <v>172377</v>
      </c>
      <c r="C21" s="30" t="s">
        <v>523</v>
      </c>
      <c r="D21" s="31" t="s">
        <v>513</v>
      </c>
      <c r="E21" s="47">
        <v>198</v>
      </c>
      <c r="F21" s="33" t="s">
        <v>524</v>
      </c>
      <c r="G21" s="34" t="s">
        <v>525</v>
      </c>
      <c r="H21" s="23" t="s">
        <v>526</v>
      </c>
    </row>
    <row r="22" s="1" customFormat="1" ht="17" customHeight="1" spans="1:8">
      <c r="A22" s="8"/>
      <c r="B22" s="23">
        <v>215791</v>
      </c>
      <c r="C22" s="35" t="s">
        <v>523</v>
      </c>
      <c r="D22" s="12" t="s">
        <v>527</v>
      </c>
      <c r="E22" s="24">
        <v>68</v>
      </c>
      <c r="F22" s="48" t="s">
        <v>528</v>
      </c>
      <c r="G22" s="12"/>
      <c r="H22" s="23"/>
    </row>
    <row r="23" s="1" customFormat="1" ht="17" customHeight="1" spans="1:8">
      <c r="A23" s="8"/>
      <c r="B23" s="23">
        <v>237011</v>
      </c>
      <c r="C23" s="35" t="s">
        <v>529</v>
      </c>
      <c r="D23" s="12" t="s">
        <v>530</v>
      </c>
      <c r="E23" s="49">
        <v>28</v>
      </c>
      <c r="F23" s="25" t="s">
        <v>531</v>
      </c>
      <c r="G23" s="24"/>
      <c r="H23" s="23"/>
    </row>
    <row r="24" s="1" customFormat="1" ht="17" customHeight="1" spans="1:8">
      <c r="A24" s="8"/>
      <c r="B24" s="23">
        <v>215271</v>
      </c>
      <c r="C24" s="35" t="s">
        <v>532</v>
      </c>
      <c r="D24" s="12" t="s">
        <v>533</v>
      </c>
      <c r="E24" s="24">
        <v>56</v>
      </c>
      <c r="F24" s="48" t="s">
        <v>534</v>
      </c>
      <c r="G24" s="12"/>
      <c r="H24" s="23"/>
    </row>
    <row r="25" s="1" customFormat="1" ht="17" customHeight="1" spans="1:8">
      <c r="A25" s="8"/>
      <c r="B25" s="23">
        <v>236580</v>
      </c>
      <c r="C25" s="35" t="s">
        <v>535</v>
      </c>
      <c r="D25" s="12" t="s">
        <v>533</v>
      </c>
      <c r="E25" s="24">
        <v>88</v>
      </c>
      <c r="F25" s="48" t="s">
        <v>536</v>
      </c>
      <c r="G25" s="12"/>
      <c r="H25" s="23"/>
    </row>
    <row r="26" s="1" customFormat="1" ht="17" customHeight="1" spans="1:8">
      <c r="A26" s="8"/>
      <c r="B26" s="50">
        <v>236549</v>
      </c>
      <c r="C26" s="51" t="s">
        <v>537</v>
      </c>
      <c r="D26" s="52" t="s">
        <v>538</v>
      </c>
      <c r="E26" s="53">
        <v>68</v>
      </c>
      <c r="F26" s="54" t="s">
        <v>539</v>
      </c>
      <c r="G26" s="52"/>
      <c r="H26" s="50"/>
    </row>
    <row r="27" s="3" customFormat="1" ht="18" customHeight="1" spans="1:8">
      <c r="A27" s="8" t="s">
        <v>540</v>
      </c>
      <c r="B27" s="42" t="s">
        <v>541</v>
      </c>
      <c r="C27" s="42"/>
      <c r="D27" s="42"/>
      <c r="E27" s="42"/>
      <c r="F27" s="45"/>
      <c r="G27" s="42"/>
      <c r="H27" s="42"/>
    </row>
    <row r="28" s="3" customFormat="1" ht="17" customHeight="1" spans="1:8">
      <c r="A28" s="8"/>
      <c r="B28" s="42" t="s">
        <v>496</v>
      </c>
      <c r="C28" s="43" t="s">
        <v>497</v>
      </c>
      <c r="D28" s="43" t="s">
        <v>498</v>
      </c>
      <c r="E28" s="44" t="s">
        <v>499</v>
      </c>
      <c r="F28" s="55" t="s">
        <v>500</v>
      </c>
      <c r="G28" s="44" t="s">
        <v>501</v>
      </c>
      <c r="H28" s="44" t="s">
        <v>502</v>
      </c>
    </row>
    <row r="29" s="1" customFormat="1" ht="18" customHeight="1" spans="1:8">
      <c r="A29" s="11"/>
      <c r="B29" s="23" t="s">
        <v>542</v>
      </c>
      <c r="C29" s="35" t="s">
        <v>543</v>
      </c>
      <c r="D29" s="12" t="s">
        <v>509</v>
      </c>
      <c r="E29" s="24">
        <v>198</v>
      </c>
      <c r="F29" s="25" t="s">
        <v>544</v>
      </c>
      <c r="G29" s="24"/>
      <c r="H29" s="25" t="s">
        <v>545</v>
      </c>
    </row>
    <row r="30" s="1" customFormat="1" ht="21" customHeight="1" spans="1:8">
      <c r="A30" s="11"/>
      <c r="B30" s="23">
        <v>218919</v>
      </c>
      <c r="C30" s="35" t="s">
        <v>546</v>
      </c>
      <c r="D30" s="12" t="s">
        <v>515</v>
      </c>
      <c r="E30" s="24">
        <v>168</v>
      </c>
      <c r="F30" s="25" t="s">
        <v>544</v>
      </c>
      <c r="G30" s="24" t="s">
        <v>547</v>
      </c>
      <c r="H30" s="25"/>
    </row>
    <row r="31" s="1" customFormat="1" ht="29" customHeight="1" spans="1:8">
      <c r="A31" s="11"/>
      <c r="B31" s="29">
        <v>215271</v>
      </c>
      <c r="C31" s="30" t="s">
        <v>548</v>
      </c>
      <c r="D31" s="31" t="s">
        <v>533</v>
      </c>
      <c r="E31" s="34">
        <v>56</v>
      </c>
      <c r="F31" s="33" t="s">
        <v>549</v>
      </c>
      <c r="G31" s="33" t="s">
        <v>550</v>
      </c>
      <c r="H31" s="25"/>
    </row>
    <row r="32" s="1" customFormat="1" ht="20" customHeight="1" spans="1:8">
      <c r="A32" s="11"/>
      <c r="B32" s="56">
        <v>166670</v>
      </c>
      <c r="C32" s="57" t="s">
        <v>551</v>
      </c>
      <c r="D32" s="56" t="s">
        <v>552</v>
      </c>
      <c r="E32" s="56">
        <v>248</v>
      </c>
      <c r="F32" s="58" t="s">
        <v>553</v>
      </c>
      <c r="G32" s="59" t="s">
        <v>506</v>
      </c>
      <c r="H32" s="25"/>
    </row>
    <row r="33" s="1" customFormat="1" ht="20" customHeight="1" spans="1:8">
      <c r="A33" s="11"/>
      <c r="B33" s="56">
        <v>150090</v>
      </c>
      <c r="C33" s="57" t="s">
        <v>554</v>
      </c>
      <c r="D33" s="56" t="s">
        <v>509</v>
      </c>
      <c r="E33" s="56">
        <v>268</v>
      </c>
      <c r="F33" s="58" t="s">
        <v>553</v>
      </c>
      <c r="G33" s="59" t="s">
        <v>506</v>
      </c>
      <c r="H33" s="25"/>
    </row>
    <row r="34" s="1" customFormat="1" ht="20" customHeight="1" spans="1:8">
      <c r="A34" s="11"/>
      <c r="B34" s="56">
        <v>185350</v>
      </c>
      <c r="C34" s="57" t="s">
        <v>555</v>
      </c>
      <c r="D34" s="56" t="s">
        <v>509</v>
      </c>
      <c r="E34" s="56">
        <v>188</v>
      </c>
      <c r="F34" s="58" t="s">
        <v>553</v>
      </c>
      <c r="G34" s="59" t="s">
        <v>547</v>
      </c>
      <c r="H34" s="25"/>
    </row>
    <row r="35" s="1" customFormat="1" ht="19" customHeight="1" spans="1:8">
      <c r="A35" s="11"/>
      <c r="B35" s="42" t="s">
        <v>556</v>
      </c>
      <c r="C35" s="42"/>
      <c r="D35" s="42"/>
      <c r="E35" s="42"/>
      <c r="F35" s="45"/>
      <c r="G35" s="23"/>
      <c r="H35" s="25"/>
    </row>
    <row r="36" s="1" customFormat="1" ht="44" customHeight="1" spans="1:8">
      <c r="A36" s="11"/>
      <c r="B36" s="60" t="s">
        <v>557</v>
      </c>
      <c r="C36" s="61"/>
      <c r="D36" s="61"/>
      <c r="E36" s="61"/>
      <c r="F36" s="62"/>
      <c r="G36" s="63"/>
      <c r="H36" s="25" t="s">
        <v>558</v>
      </c>
    </row>
    <row r="37" s="1" customFormat="1" ht="27" customHeight="1" spans="1:8">
      <c r="A37" s="11"/>
      <c r="B37" s="64" t="s">
        <v>559</v>
      </c>
      <c r="C37" s="65"/>
      <c r="D37" s="65"/>
      <c r="E37" s="65"/>
      <c r="F37" s="66"/>
      <c r="G37" s="63"/>
      <c r="H37" s="25"/>
    </row>
    <row r="38" s="1" customFormat="1" ht="39" customHeight="1" spans="1:8">
      <c r="A38" s="11"/>
      <c r="B38" s="67" t="s">
        <v>560</v>
      </c>
      <c r="C38" s="61" t="s">
        <v>561</v>
      </c>
      <c r="D38" s="61"/>
      <c r="E38" s="61"/>
      <c r="F38" s="62"/>
      <c r="G38" s="63"/>
      <c r="H38" s="25" t="s">
        <v>562</v>
      </c>
    </row>
    <row r="39" s="4" customFormat="1" ht="41" customHeight="1" spans="1:8">
      <c r="A39" s="68"/>
      <c r="B39" s="25" t="s">
        <v>563</v>
      </c>
      <c r="C39" s="69" t="s">
        <v>564</v>
      </c>
      <c r="D39" s="69"/>
      <c r="E39" s="69"/>
      <c r="F39" s="70"/>
      <c r="G39" s="71"/>
      <c r="H39" s="25" t="s">
        <v>565</v>
      </c>
    </row>
  </sheetData>
  <mergeCells count="24">
    <mergeCell ref="A1:H1"/>
    <mergeCell ref="B2:D2"/>
    <mergeCell ref="F2:H2"/>
    <mergeCell ref="B3:D3"/>
    <mergeCell ref="F3:H3"/>
    <mergeCell ref="B4:H4"/>
    <mergeCell ref="B5:H5"/>
    <mergeCell ref="B7:D7"/>
    <mergeCell ref="E7:H7"/>
    <mergeCell ref="E8:H8"/>
    <mergeCell ref="B9:F9"/>
    <mergeCell ref="B19:F19"/>
    <mergeCell ref="B27:H27"/>
    <mergeCell ref="B35:F35"/>
    <mergeCell ref="B36:F36"/>
    <mergeCell ref="B37:F37"/>
    <mergeCell ref="C38:F38"/>
    <mergeCell ref="C39:F39"/>
    <mergeCell ref="A10:A18"/>
    <mergeCell ref="A19:A26"/>
    <mergeCell ref="A27:A39"/>
    <mergeCell ref="H11:H18"/>
    <mergeCell ref="H21:H26"/>
    <mergeCell ref="H29:H31"/>
  </mergeCells>
  <conditionalFormatting sqref="C11">
    <cfRule type="duplicateValues" dxfId="0" priority="2"/>
  </conditionalFormatting>
  <conditionalFormatting sqref="C12">
    <cfRule type="duplicateValues" dxfId="0" priority="1"/>
  </conditionalFormatting>
  <conditionalFormatting sqref="C13">
    <cfRule type="duplicateValues" dxfId="0" priority="3"/>
  </conditionalFormatting>
  <conditionalFormatting sqref="C21 C23">
    <cfRule type="duplicateValues" dxfId="0" priority="4"/>
  </conditionalFormatting>
  <dataValidations count="3">
    <dataValidation type="list" allowBlank="1" showInputMessage="1" showErrorMessage="1" sqref="D6">
      <formula1>"是,否"</formula1>
    </dataValidation>
    <dataValidation type="list" allowBlank="1" showInputMessage="1" showErrorMessage="1" sqref="F6 G6">
      <formula1>"满减,买赠,买一赠一,满减、买赠,满减、买赠、买一赠一,满减、买一赠一,买赠、买一赠一,其他活动类型"</formula1>
    </dataValidation>
    <dataValidation type="list" allowBlank="1" showInputMessage="1" showErrorMessage="1" sqref="B7:D7">
      <formula1>"现金,赠品（货物）,票折,现金、赠品（货物）、票折,现金、票折,现金、赠品（货物）,票折、赠品（货物）,其他核销方式"</formula1>
    </dataValidation>
  </dataValidations>
  <pageMargins left="0.156944444444444" right="0.0388888888888889" top="0.0388888888888889" bottom="0.236111111111111" header="0.118055555555556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4月完成情况核算</vt:lpstr>
      <vt:lpstr>99元4支防晒乳员工销售数量</vt:lpstr>
      <vt:lpstr>薇诺娜4月单品活动清单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2022-03-03T10:12:00Z</dcterms:created>
  <dcterms:modified xsi:type="dcterms:W3CDTF">2022-05-17T02:26:28Z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72E6C424D2614BFEAE51C1C164E9E16F</vt:lpwstr>
  </property>
  <property fmtid="{D5CDD505-2E9C-101B-9397-08002B2CF9AE}" pid="3" name="KSOProductBuildVer">
    <vt:lpwstr>2052-11.1.0.11691</vt:lpwstr>
  </property>
</Properties>
</file>