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特价明细!$A$1:$Z$21</definedName>
    <definedName name="_xlnm._FilterDatabase" localSheetId="1" hidden="1">待门店核实!$A$1:$Z$3</definedName>
  </definedNames>
  <calcPr calcId="144525"/>
</workbook>
</file>

<file path=xl/sharedStrings.xml><?xml version="1.0" encoding="utf-8"?>
<sst xmlns="http://schemas.openxmlformats.org/spreadsheetml/2006/main" count="186" uniqueCount="109">
  <si>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</si>
  <si>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</si>
  <si>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</si>
  <si>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</si>
  <si>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</si>
  <si>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</si>
  <si>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</si>
  <si>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</si>
  <si>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</si>
  <si>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</si>
  <si>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</si>
  <si>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</si>
  <si>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</si>
  <si>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门店类型</t>
  </si>
  <si>
    <t>限购数量</t>
  </si>
  <si>
    <t>会员价</t>
  </si>
  <si>
    <r>
      <rPr>
        <b/>
        <sz val="10"/>
        <rFont val="宋体"/>
        <charset val="134"/>
      </rPr>
      <t>前</t>
    </r>
    <r>
      <rPr>
        <b/>
        <sz val="10"/>
        <rFont val="Arial"/>
        <charset val="134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</si>
  <si>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</si>
  <si>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</si>
  <si>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</si>
  <si>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经营状态</t>
  </si>
  <si>
    <t>申请类型</t>
  </si>
  <si>
    <t>申请时间</t>
  </si>
  <si>
    <t>备注</t>
  </si>
  <si>
    <t>单品活动</t>
  </si>
  <si>
    <t>晒单细则</t>
  </si>
  <si>
    <r>
      <rPr>
        <sz val="10"/>
        <rFont val="宋体"/>
        <charset val="0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</si>
  <si>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0"/>
      </rPr>
      <t>片</t>
    </r>
  </si>
  <si>
    <t>盒</t>
  </si>
  <si>
    <t>阿斯利康</t>
  </si>
  <si>
    <t>四川太极青羊区光华西一路药店</t>
  </si>
  <si>
    <t>在营</t>
  </si>
  <si>
    <t>达格列净片</t>
  </si>
  <si>
    <r>
      <rPr>
        <sz val="10"/>
        <rFont val="Arial"/>
        <charset val="0"/>
      </rPr>
      <t>10mgx14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</si>
  <si>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美国</t>
    </r>
    <r>
      <rPr>
        <sz val="10"/>
        <rFont val="Arial"/>
        <charset val="0"/>
      </rPr>
      <t>AstraZeneca</t>
    </r>
  </si>
  <si>
    <t>四川太极武侯区科华街药店</t>
  </si>
  <si>
    <t>门冬胰岛素注射液</t>
  </si>
  <si>
    <r>
      <rPr>
        <sz val="10"/>
        <rFont val="Arial"/>
        <charset val="0"/>
      </rPr>
      <t>3ml</t>
    </r>
    <r>
      <rPr>
        <sz val="10"/>
        <rFont val="宋体"/>
        <charset val="0"/>
      </rPr>
      <t>：</t>
    </r>
    <r>
      <rPr>
        <sz val="10"/>
        <rFont val="Arial"/>
        <charset val="0"/>
      </rPr>
      <t>300</t>
    </r>
    <r>
      <rPr>
        <sz val="10"/>
        <rFont val="宋体"/>
        <charset val="0"/>
      </rPr>
      <t>单位</t>
    </r>
    <r>
      <rPr>
        <sz val="10"/>
        <rFont val="Arial"/>
        <charset val="0"/>
      </rPr>
      <t>(</t>
    </r>
    <r>
      <rPr>
        <sz val="10"/>
        <rFont val="宋体"/>
        <charset val="0"/>
      </rPr>
      <t>笔芯</t>
    </r>
    <r>
      <rPr>
        <sz val="10"/>
        <rFont val="Arial"/>
        <charset val="0"/>
      </rPr>
      <t>)</t>
    </r>
  </si>
  <si>
    <t>支</t>
  </si>
  <si>
    <t>诺和诺德中国</t>
  </si>
  <si>
    <t>四川太极金牛区交大路第三药店</t>
  </si>
  <si>
    <t>氯沙坦钾氢氯噻嗪片</t>
  </si>
  <si>
    <r>
      <rPr>
        <sz val="10"/>
        <rFont val="Arial"/>
        <charset val="0"/>
      </rPr>
      <t>50mg:12.5mgx7</t>
    </r>
    <r>
      <rPr>
        <sz val="10"/>
        <rFont val="宋体"/>
        <charset val="0"/>
      </rPr>
      <t>片</t>
    </r>
  </si>
  <si>
    <t>杭州默沙东</t>
  </si>
  <si>
    <r>
      <rPr>
        <sz val="10"/>
        <rFont val="宋体"/>
        <charset val="0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0"/>
      </rPr>
      <t>拜新同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</si>
  <si>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30mgx7</t>
    </r>
    <r>
      <rPr>
        <sz val="10"/>
        <rFont val="宋体"/>
        <charset val="0"/>
      </rPr>
      <t>片</t>
    </r>
  </si>
  <si>
    <t>拜耳医药保健</t>
  </si>
  <si>
    <t>四川太极青羊区蜀鑫路药店</t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</si>
  <si>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</si>
  <si>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0"/>
      </rPr>
      <t>片</t>
    </r>
  </si>
  <si>
    <t>四川科瑞德</t>
  </si>
  <si>
    <t>四川太极旗舰店</t>
  </si>
  <si>
    <t>拉莫三嗪片</t>
  </si>
  <si>
    <r>
      <rPr>
        <sz val="10"/>
        <rFont val="Arial"/>
        <charset val="0"/>
      </rPr>
      <t>50mgx30</t>
    </r>
    <r>
      <rPr>
        <sz val="10"/>
        <rFont val="宋体"/>
        <charset val="0"/>
      </rPr>
      <t>片</t>
    </r>
  </si>
  <si>
    <t>葛兰素史克</t>
  </si>
  <si>
    <t>四川太极都江堰药店</t>
  </si>
  <si>
    <t>四川太极武侯区大华街药店</t>
  </si>
  <si>
    <t>百蕊颗粒</t>
  </si>
  <si>
    <r>
      <rPr>
        <sz val="10"/>
        <rFont val="Arial"/>
        <charset val="0"/>
      </rPr>
      <t>5gx6</t>
    </r>
    <r>
      <rPr>
        <sz val="10"/>
        <rFont val="宋体"/>
        <charset val="0"/>
      </rPr>
      <t>袋</t>
    </r>
  </si>
  <si>
    <t>安徽九华华源</t>
  </si>
  <si>
    <t>多糖铁复合物胶囊</t>
  </si>
  <si>
    <r>
      <rPr>
        <sz val="10"/>
        <rFont val="Arial"/>
        <charset val="0"/>
      </rPr>
      <t>150mgx10</t>
    </r>
    <r>
      <rPr>
        <sz val="10"/>
        <rFont val="宋体"/>
        <charset val="0"/>
      </rPr>
      <t>粒</t>
    </r>
  </si>
  <si>
    <t>优时比（珠海）制药</t>
  </si>
  <si>
    <t>四川太极金牛区沙湾东一路药店</t>
  </si>
  <si>
    <t>栀子金花丸</t>
  </si>
  <si>
    <r>
      <rPr>
        <sz val="10"/>
        <rFont val="Arial"/>
        <charset val="0"/>
      </rPr>
      <t>9gx10</t>
    </r>
    <r>
      <rPr>
        <sz val="10"/>
        <rFont val="宋体"/>
        <charset val="0"/>
      </rPr>
      <t>袋</t>
    </r>
  </si>
  <si>
    <t>山东孔圣堂</t>
  </si>
  <si>
    <t>乳果糖口服溶液</t>
  </si>
  <si>
    <r>
      <rPr>
        <sz val="10"/>
        <rFont val="Arial"/>
        <charset val="0"/>
      </rPr>
      <t>15mlx6</t>
    </r>
    <r>
      <rPr>
        <sz val="10"/>
        <rFont val="宋体"/>
        <charset val="0"/>
      </rPr>
      <t>袋</t>
    </r>
  </si>
  <si>
    <t>荷兰</t>
  </si>
  <si>
    <t>四川太极青羊区蜀辉路药店</t>
  </si>
  <si>
    <t>肾炎康复片</t>
  </si>
  <si>
    <r>
      <rPr>
        <sz val="10"/>
        <rFont val="Arial"/>
        <charset val="0"/>
      </rPr>
      <t>0.48gx45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</si>
  <si>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瓶</t>
  </si>
  <si>
    <t>天津同仁堂</t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</si>
  <si>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</si>
  <si>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</si>
  <si>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浙江大冢</t>
  </si>
  <si>
    <t>四川太极高新区锦城大道药店</t>
  </si>
  <si>
    <r>
      <rPr>
        <sz val="10"/>
        <rFont val="宋体"/>
        <charset val="0"/>
      </rPr>
      <t>酮康唑乳膏</t>
    </r>
    <r>
      <rPr>
        <sz val="10"/>
        <rFont val="Arial"/>
        <charset val="0"/>
      </rPr>
      <t>(</t>
    </r>
    <r>
      <rPr>
        <sz val="10"/>
        <rFont val="宋体"/>
        <charset val="0"/>
      </rPr>
      <t>金达克宁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</si>
  <si>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</t>
    </r>
    <r>
      <rPr>
        <sz val="10"/>
        <rFont val="宋体"/>
        <charset val="0"/>
      </rPr>
      <t>（</t>
    </r>
    <r>
      <rPr>
        <sz val="10"/>
        <rFont val="Arial"/>
        <charset val="0"/>
      </rPr>
      <t>10g:0.2g</t>
    </r>
    <r>
      <rPr>
        <sz val="10"/>
        <rFont val="宋体"/>
        <charset val="0"/>
      </rPr>
      <t>）</t>
    </r>
  </si>
  <si>
    <t>西安杨森</t>
  </si>
  <si>
    <t>四川太极高新区中和公济桥路药店</t>
  </si>
  <si>
    <t>枸地氯雷他定片（薄膜衣片）</t>
  </si>
  <si>
    <t>8.8mg*6s</t>
  </si>
  <si>
    <t>扬子江广州海瑞</t>
  </si>
  <si>
    <r>
      <rPr>
        <sz val="10"/>
        <rFont val="宋体"/>
        <charset val="0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瑞波特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</si>
  <si>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</si>
  <si>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江苏豪森</t>
  </si>
  <si>
    <t>臂式电子血压计</t>
  </si>
  <si>
    <t>YE655B</t>
  </si>
  <si>
    <t>台</t>
  </si>
  <si>
    <t>江苏鱼跃</t>
  </si>
  <si>
    <t>四川太极武侯区大悦路药店</t>
  </si>
  <si>
    <t>多维铁口服溶液</t>
  </si>
  <si>
    <r>
      <rPr>
        <sz val="10"/>
        <rFont val="Arial"/>
        <charset val="0"/>
      </rPr>
      <t>10mlx20</t>
    </r>
    <r>
      <rPr>
        <sz val="10"/>
        <rFont val="宋体"/>
        <charset val="0"/>
      </rPr>
      <t>支</t>
    </r>
  </si>
  <si>
    <t>湖南康寿制药</t>
  </si>
  <si>
    <t>克霉唑阴道片</t>
  </si>
  <si>
    <r>
      <rPr>
        <sz val="10"/>
        <rFont val="Arial"/>
        <charset val="0"/>
      </rPr>
      <t>0.5gx1</t>
    </r>
    <r>
      <rPr>
        <sz val="10"/>
        <rFont val="宋体"/>
        <charset val="0"/>
      </rPr>
      <t>片</t>
    </r>
  </si>
  <si>
    <t>拜耳医药启东</t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</si>
  <si>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</si>
  <si>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0"/>
      </rPr>
      <t>：</t>
    </r>
    <r>
      <rPr>
        <sz val="10"/>
        <rFont val="Arial"/>
        <charset val="0"/>
      </rPr>
      <t>10g)</t>
    </r>
  </si>
  <si>
    <t>成都蓉生</t>
  </si>
  <si>
    <t>四川太极郫县郫筒镇东大街药店</t>
  </si>
  <si>
    <t>已做特价</t>
  </si>
  <si>
    <r>
      <rPr>
        <sz val="10"/>
        <rFont val="宋体"/>
        <charset val="0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0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</si>
  <si>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0"/>
      </rPr>
      <t>片</t>
    </r>
  </si>
  <si>
    <t>天津施维雅</t>
  </si>
  <si>
    <t>已做特价32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</si>
</sst>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\ h:mm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Arial"/>
      <charset val="0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/>
    <xf numFmtId="0" fontId="2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5" fillId="2" borderId="3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tabSelected="1" workbookViewId="0">
      <pane ySplit="1" topLeftCell="A2" activePane="bottomLeft" state="frozen"/>
      <selection/>
      <selection pane="bottomLeft" activeCell="F22" sqref="F22"/>
    </sheetView>
  </sheetViews>
  <sheetFormatPr defaultColWidth="8" defaultRowHeight="12.75"/>
  <cols>
    <col min="1" max="2" width="8" style="14"/>
    <col min="3" max="3" width="24" style="14" customWidth="1"/>
    <col min="4" max="4" width="11.875" style="14" customWidth="1"/>
    <col min="5" max="5" width="7.75" style="14" customWidth="1"/>
    <col min="6" max="6" width="17.75" style="14" customWidth="1"/>
    <col min="7" max="7" width="8" style="14"/>
    <col min="8" max="8" width="21" style="14" customWidth="1"/>
    <col min="9" max="12" width="8" style="14"/>
    <col min="13" max="13" width="8.375" style="14"/>
    <col min="14" max="16" width="8" style="14"/>
    <col min="17" max="17" width="11.625" style="14"/>
    <col min="18" max="19" width="8" style="14"/>
    <col min="20" max="20" width="8.375" style="14"/>
    <col min="21" max="22" width="8" style="14"/>
    <col min="23" max="23" width="14.5" style="14"/>
    <col min="24" max="16384" width="8" style="14"/>
  </cols>
  <sheetData>
    <row r="1" s="13" customFormat="1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7" t="s">
        <v>10</v>
      </c>
      <c r="L1" s="8" t="s">
        <v>11</v>
      </c>
      <c r="M1" s="8" t="s">
        <v>12</v>
      </c>
      <c r="N1" s="1" t="s">
        <v>13</v>
      </c>
      <c r="O1" s="7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1" t="s">
        <v>22</v>
      </c>
      <c r="X1" s="1" t="s">
        <v>23</v>
      </c>
      <c r="Y1" s="1" t="s">
        <v>24</v>
      </c>
      <c r="Z1" s="1" t="s">
        <v>25</v>
      </c>
    </row>
    <row r="2" s="13" customFormat="1" spans="1:26">
      <c r="A2" s="2">
        <v>1</v>
      </c>
      <c r="B2" s="3">
        <v>3564</v>
      </c>
      <c r="C2" s="4" t="s">
        <v>26</v>
      </c>
      <c r="D2" s="5" t="s">
        <v>27</v>
      </c>
      <c r="E2" s="4" t="s">
        <v>28</v>
      </c>
      <c r="F2" s="4" t="s">
        <v>29</v>
      </c>
      <c r="G2" s="3">
        <v>113833</v>
      </c>
      <c r="H2" s="6" t="s">
        <v>30</v>
      </c>
      <c r="I2" s="2">
        <v>21.8</v>
      </c>
      <c r="J2" s="2">
        <v>24.5</v>
      </c>
      <c r="K2" s="9">
        <v>16.5</v>
      </c>
      <c r="L2" s="10">
        <f>(J2-I2)/J2</f>
        <v>0.110204081632653</v>
      </c>
      <c r="M2" s="10">
        <f>(K2-I2)/K2</f>
        <v>-0.321212121212121</v>
      </c>
      <c r="N2" s="5"/>
      <c r="O2" s="9">
        <v>1</v>
      </c>
      <c r="P2" s="2"/>
      <c r="Q2" s="2">
        <v>1661</v>
      </c>
      <c r="R2" s="2">
        <f>K2-J2</f>
        <v>-8</v>
      </c>
      <c r="S2" s="2"/>
      <c r="T2" s="2">
        <v>1026</v>
      </c>
      <c r="U2" s="2" t="s">
        <v>31</v>
      </c>
      <c r="V2" s="5"/>
      <c r="W2" s="5"/>
      <c r="X2" s="5"/>
      <c r="Y2" s="5"/>
      <c r="Z2" s="5"/>
    </row>
    <row r="3" s="13" customFormat="1" spans="1:26">
      <c r="A3" s="2">
        <v>2</v>
      </c>
      <c r="B3" s="3">
        <v>163281</v>
      </c>
      <c r="C3" s="4" t="s">
        <v>32</v>
      </c>
      <c r="D3" s="5" t="s">
        <v>33</v>
      </c>
      <c r="E3" s="4" t="s">
        <v>28</v>
      </c>
      <c r="F3" s="4" t="s">
        <v>34</v>
      </c>
      <c r="G3" s="3">
        <v>744</v>
      </c>
      <c r="H3" s="6" t="s">
        <v>35</v>
      </c>
      <c r="I3" s="2">
        <v>61.04</v>
      </c>
      <c r="J3" s="2">
        <v>69.21</v>
      </c>
      <c r="K3" s="9">
        <v>61</v>
      </c>
      <c r="L3" s="10">
        <f>(J3-I3)/J3</f>
        <v>0.118046525068632</v>
      </c>
      <c r="M3" s="10">
        <f>(K3-I3)/K3</f>
        <v>-0.000655737704918019</v>
      </c>
      <c r="N3" s="15"/>
      <c r="O3" s="9">
        <v>2</v>
      </c>
      <c r="P3" s="2"/>
      <c r="Q3" s="2">
        <v>909</v>
      </c>
      <c r="R3" s="2">
        <f>K3-J3</f>
        <v>-8.20999999999999</v>
      </c>
      <c r="S3" s="2"/>
      <c r="T3" s="2">
        <v>550</v>
      </c>
      <c r="U3" s="2" t="s">
        <v>31</v>
      </c>
      <c r="V3" s="15"/>
      <c r="W3" s="15"/>
      <c r="X3" s="15"/>
      <c r="Y3" s="15"/>
      <c r="Z3" s="15"/>
    </row>
    <row r="4" s="13" customFormat="1" spans="1:26">
      <c r="A4" s="2">
        <v>3</v>
      </c>
      <c r="B4" s="3">
        <v>49705</v>
      </c>
      <c r="C4" s="4" t="s">
        <v>36</v>
      </c>
      <c r="D4" s="5" t="s">
        <v>37</v>
      </c>
      <c r="E4" s="4" t="s">
        <v>38</v>
      </c>
      <c r="F4" s="4" t="s">
        <v>39</v>
      </c>
      <c r="G4" s="3">
        <v>726</v>
      </c>
      <c r="H4" s="6" t="s">
        <v>40</v>
      </c>
      <c r="I4" s="2">
        <v>68.12</v>
      </c>
      <c r="J4" s="2">
        <v>85.2</v>
      </c>
      <c r="K4" s="9">
        <v>72</v>
      </c>
      <c r="L4" s="10">
        <f>(J4-I4)/J4</f>
        <v>0.200469483568075</v>
      </c>
      <c r="M4" s="10">
        <f>(K4-I4)/K4</f>
        <v>0.0538888888888888</v>
      </c>
      <c r="N4" s="5"/>
      <c r="O4" s="9">
        <v>3</v>
      </c>
      <c r="P4" s="2"/>
      <c r="Q4" s="2">
        <v>558</v>
      </c>
      <c r="R4" s="2">
        <f>K4-J4</f>
        <v>-13.2</v>
      </c>
      <c r="S4" s="2"/>
      <c r="T4" s="2">
        <v>395</v>
      </c>
      <c r="U4" s="2" t="s">
        <v>31</v>
      </c>
      <c r="V4" s="5"/>
      <c r="W4" s="5"/>
      <c r="X4" s="5"/>
      <c r="Y4" s="5"/>
      <c r="Z4" s="5"/>
    </row>
    <row r="5" s="13" customFormat="1" spans="1:26">
      <c r="A5" s="2">
        <v>4</v>
      </c>
      <c r="B5" s="3">
        <v>39221</v>
      </c>
      <c r="C5" s="4" t="s">
        <v>41</v>
      </c>
      <c r="D5" s="5" t="s">
        <v>42</v>
      </c>
      <c r="E5" s="4" t="s">
        <v>28</v>
      </c>
      <c r="F5" s="4" t="s">
        <v>43</v>
      </c>
      <c r="G5" s="3">
        <v>744</v>
      </c>
      <c r="H5" s="6" t="s">
        <v>35</v>
      </c>
      <c r="I5" s="2">
        <v>37.41</v>
      </c>
      <c r="J5" s="2">
        <v>50.5</v>
      </c>
      <c r="K5" s="9">
        <v>41</v>
      </c>
      <c r="L5" s="10">
        <f>(J5-I5)/J5</f>
        <v>0.259207920792079</v>
      </c>
      <c r="M5" s="10">
        <f>(K5-I5)/K5</f>
        <v>0.0875609756097562</v>
      </c>
      <c r="N5" s="5"/>
      <c r="O5" s="9">
        <v>2</v>
      </c>
      <c r="P5" s="2"/>
      <c r="Q5" s="2">
        <v>586</v>
      </c>
      <c r="R5" s="2">
        <f>K5-J5</f>
        <v>-9.5</v>
      </c>
      <c r="S5" s="2"/>
      <c r="T5" s="2">
        <v>643</v>
      </c>
      <c r="U5" s="2" t="s">
        <v>31</v>
      </c>
      <c r="V5" s="5"/>
      <c r="W5" s="5"/>
      <c r="X5" s="5"/>
      <c r="Y5" s="5"/>
      <c r="Z5" s="5"/>
    </row>
    <row r="6" s="13" customFormat="1" spans="1:26">
      <c r="A6" s="2">
        <v>5</v>
      </c>
      <c r="B6" s="3">
        <v>15308</v>
      </c>
      <c r="C6" s="4" t="s">
        <v>44</v>
      </c>
      <c r="D6" s="5" t="s">
        <v>45</v>
      </c>
      <c r="E6" s="4" t="s">
        <v>28</v>
      </c>
      <c r="F6" s="4" t="s">
        <v>46</v>
      </c>
      <c r="G6" s="3">
        <v>113025</v>
      </c>
      <c r="H6" s="6" t="s">
        <v>47</v>
      </c>
      <c r="I6" s="2">
        <v>29.29</v>
      </c>
      <c r="J6" s="2">
        <v>35</v>
      </c>
      <c r="K6" s="9">
        <v>32.5</v>
      </c>
      <c r="L6" s="10">
        <f>(J6-I6)/J6</f>
        <v>0.163142857142857</v>
      </c>
      <c r="M6" s="10">
        <f>(K6-I6)/K6</f>
        <v>0.0987692307692308</v>
      </c>
      <c r="N6" s="5"/>
      <c r="O6" s="9">
        <v>2</v>
      </c>
      <c r="P6" s="2"/>
      <c r="Q6" s="2">
        <v>9996</v>
      </c>
      <c r="R6" s="2">
        <f>K6-J6</f>
        <v>-2.5</v>
      </c>
      <c r="S6" s="2"/>
      <c r="T6" s="2">
        <v>11277</v>
      </c>
      <c r="U6" s="2" t="s">
        <v>31</v>
      </c>
      <c r="V6" s="5"/>
      <c r="W6" s="5"/>
      <c r="X6" s="5"/>
      <c r="Y6" s="5"/>
      <c r="Z6" s="5"/>
    </row>
    <row r="7" s="13" customFormat="1" spans="1:26">
      <c r="A7" s="2">
        <v>6</v>
      </c>
      <c r="B7" s="3">
        <v>151748</v>
      </c>
      <c r="C7" s="4" t="s">
        <v>48</v>
      </c>
      <c r="D7" s="5" t="s">
        <v>49</v>
      </c>
      <c r="E7" s="4" t="s">
        <v>28</v>
      </c>
      <c r="F7" s="4" t="s">
        <v>50</v>
      </c>
      <c r="G7" s="3">
        <v>307</v>
      </c>
      <c r="H7" s="6" t="s">
        <v>51</v>
      </c>
      <c r="I7" s="2">
        <v>49.47</v>
      </c>
      <c r="J7" s="2">
        <v>68</v>
      </c>
      <c r="K7" s="9">
        <v>55</v>
      </c>
      <c r="L7" s="10">
        <f>(J7-I7)/J7</f>
        <v>0.2725</v>
      </c>
      <c r="M7" s="10">
        <f>(K7-I7)/K7</f>
        <v>0.100545454545455</v>
      </c>
      <c r="N7" s="15"/>
      <c r="O7" s="9">
        <v>3</v>
      </c>
      <c r="P7" s="2"/>
      <c r="Q7" s="2">
        <v>153</v>
      </c>
      <c r="R7" s="2">
        <f>K7-J7</f>
        <v>-13</v>
      </c>
      <c r="S7" s="2"/>
      <c r="T7" s="2">
        <v>224</v>
      </c>
      <c r="U7" s="2" t="s">
        <v>31</v>
      </c>
      <c r="V7" s="15"/>
      <c r="W7" s="15"/>
      <c r="X7" s="15"/>
      <c r="Y7" s="15"/>
      <c r="Z7" s="15"/>
    </row>
    <row r="8" s="13" customFormat="1" spans="1:26">
      <c r="A8" s="2">
        <v>7</v>
      </c>
      <c r="B8" s="3">
        <v>44575</v>
      </c>
      <c r="C8" s="4" t="s">
        <v>52</v>
      </c>
      <c r="D8" s="5" t="s">
        <v>53</v>
      </c>
      <c r="E8" s="4" t="s">
        <v>28</v>
      </c>
      <c r="F8" s="4" t="s">
        <v>54</v>
      </c>
      <c r="G8" s="3">
        <v>351</v>
      </c>
      <c r="H8" s="6" t="s">
        <v>55</v>
      </c>
      <c r="I8" s="2">
        <v>88</v>
      </c>
      <c r="J8" s="2">
        <v>115</v>
      </c>
      <c r="K8" s="9">
        <v>98</v>
      </c>
      <c r="L8" s="10">
        <f>(J8-I8)/J8</f>
        <v>0.234782608695652</v>
      </c>
      <c r="M8" s="10">
        <f>(K8-I8)/K8</f>
        <v>0.102040816326531</v>
      </c>
      <c r="N8" s="15"/>
      <c r="O8" s="9">
        <v>3</v>
      </c>
      <c r="P8" s="2"/>
      <c r="Q8" s="2">
        <v>248</v>
      </c>
      <c r="R8" s="2">
        <f>K8-J8</f>
        <v>-17</v>
      </c>
      <c r="S8" s="2"/>
      <c r="T8" s="2">
        <v>239</v>
      </c>
      <c r="U8" s="2" t="s">
        <v>31</v>
      </c>
      <c r="V8" s="15"/>
      <c r="W8" s="15"/>
      <c r="X8" s="15"/>
      <c r="Y8" s="15"/>
      <c r="Z8" s="15"/>
    </row>
    <row r="9" s="13" customFormat="1" spans="1:26">
      <c r="A9" s="2">
        <v>8</v>
      </c>
      <c r="B9" s="3">
        <v>15308</v>
      </c>
      <c r="C9" s="4" t="s">
        <v>44</v>
      </c>
      <c r="D9" s="5" t="s">
        <v>45</v>
      </c>
      <c r="E9" s="4" t="s">
        <v>28</v>
      </c>
      <c r="F9" s="4" t="s">
        <v>46</v>
      </c>
      <c r="G9" s="3">
        <v>104429</v>
      </c>
      <c r="H9" s="6" t="s">
        <v>56</v>
      </c>
      <c r="I9" s="2">
        <v>29.29</v>
      </c>
      <c r="J9" s="2">
        <v>35</v>
      </c>
      <c r="K9" s="9">
        <v>33</v>
      </c>
      <c r="L9" s="10">
        <f>(J9-I9)/J9</f>
        <v>0.163142857142857</v>
      </c>
      <c r="M9" s="10">
        <f>(K9-I9)/K9</f>
        <v>0.112424242424242</v>
      </c>
      <c r="N9" s="5"/>
      <c r="O9" s="9">
        <v>2</v>
      </c>
      <c r="P9" s="2"/>
      <c r="Q9" s="2">
        <v>9996</v>
      </c>
      <c r="R9" s="2">
        <f>K9-J9</f>
        <v>-2</v>
      </c>
      <c r="S9" s="2"/>
      <c r="T9" s="2">
        <v>11277</v>
      </c>
      <c r="U9" s="2" t="s">
        <v>31</v>
      </c>
      <c r="V9" s="5"/>
      <c r="W9" s="5"/>
      <c r="X9" s="5"/>
      <c r="Y9" s="5"/>
      <c r="Z9" s="5"/>
    </row>
    <row r="10" s="13" customFormat="1" spans="1:26">
      <c r="A10" s="2">
        <v>9</v>
      </c>
      <c r="B10" s="3">
        <v>124670</v>
      </c>
      <c r="C10" s="4" t="s">
        <v>57</v>
      </c>
      <c r="D10" s="5" t="s">
        <v>58</v>
      </c>
      <c r="E10" s="4" t="s">
        <v>28</v>
      </c>
      <c r="F10" s="4" t="s">
        <v>59</v>
      </c>
      <c r="G10" s="3">
        <v>113025</v>
      </c>
      <c r="H10" s="6" t="s">
        <v>47</v>
      </c>
      <c r="I10" s="2">
        <v>57.5</v>
      </c>
      <c r="J10" s="2">
        <v>79</v>
      </c>
      <c r="K10" s="9">
        <v>65.52</v>
      </c>
      <c r="L10" s="10">
        <f>(J10-I10)/J10</f>
        <v>0.272151898734177</v>
      </c>
      <c r="M10" s="10">
        <f>(K10-I10)/K10</f>
        <v>0.122405372405372</v>
      </c>
      <c r="N10" s="5"/>
      <c r="O10" s="9">
        <v>2</v>
      </c>
      <c r="P10" s="2"/>
      <c r="Q10" s="2">
        <v>477</v>
      </c>
      <c r="R10" s="2">
        <f>K10-J10</f>
        <v>-13.48</v>
      </c>
      <c r="S10" s="2"/>
      <c r="T10" s="2">
        <v>416</v>
      </c>
      <c r="U10" s="2" t="s">
        <v>31</v>
      </c>
      <c r="V10" s="5"/>
      <c r="W10" s="5"/>
      <c r="X10" s="5"/>
      <c r="Y10" s="5"/>
      <c r="Z10" s="5"/>
    </row>
    <row r="11" s="13" customFormat="1" spans="1:26">
      <c r="A11" s="2">
        <v>10</v>
      </c>
      <c r="B11" s="3">
        <v>17264</v>
      </c>
      <c r="C11" s="4" t="s">
        <v>60</v>
      </c>
      <c r="D11" s="5" t="s">
        <v>61</v>
      </c>
      <c r="E11" s="4" t="s">
        <v>28</v>
      </c>
      <c r="F11" s="4" t="s">
        <v>62</v>
      </c>
      <c r="G11" s="3">
        <v>118151</v>
      </c>
      <c r="H11" s="6" t="s">
        <v>63</v>
      </c>
      <c r="I11" s="2">
        <v>28.46</v>
      </c>
      <c r="J11" s="2">
        <v>38.9</v>
      </c>
      <c r="K11" s="9">
        <v>33</v>
      </c>
      <c r="L11" s="10">
        <f>(J11-I11)/J11</f>
        <v>0.268380462724936</v>
      </c>
      <c r="M11" s="10">
        <f>(K11-I11)/K11</f>
        <v>0.137575757575758</v>
      </c>
      <c r="N11" s="5"/>
      <c r="O11" s="9">
        <v>3</v>
      </c>
      <c r="P11" s="2">
        <v>37.5</v>
      </c>
      <c r="Q11" s="2">
        <v>1773</v>
      </c>
      <c r="R11" s="2">
        <f>K11-J11</f>
        <v>-5.9</v>
      </c>
      <c r="S11" s="2">
        <f>K11-P11</f>
        <v>-4.5</v>
      </c>
      <c r="T11" s="2">
        <v>772</v>
      </c>
      <c r="U11" s="2" t="s">
        <v>31</v>
      </c>
      <c r="V11" s="5"/>
      <c r="W11" s="5"/>
      <c r="X11" s="5"/>
      <c r="Y11" s="5"/>
      <c r="Z11" s="5"/>
    </row>
    <row r="12" s="13" customFormat="1" spans="1:26">
      <c r="A12" s="2">
        <v>11</v>
      </c>
      <c r="B12" s="3">
        <v>72159</v>
      </c>
      <c r="C12" s="4" t="s">
        <v>64</v>
      </c>
      <c r="D12" s="5" t="s">
        <v>65</v>
      </c>
      <c r="E12" s="4" t="s">
        <v>28</v>
      </c>
      <c r="F12" s="4" t="s">
        <v>66</v>
      </c>
      <c r="G12" s="3">
        <v>307</v>
      </c>
      <c r="H12" s="6" t="s">
        <v>51</v>
      </c>
      <c r="I12" s="2">
        <v>7.5</v>
      </c>
      <c r="J12" s="2">
        <v>18.37</v>
      </c>
      <c r="K12" s="9">
        <v>8.8</v>
      </c>
      <c r="L12" s="10">
        <f>(J12-I12)/J12</f>
        <v>0.591725639629831</v>
      </c>
      <c r="M12" s="10">
        <f>(K12-I12)/K12</f>
        <v>0.147727272727273</v>
      </c>
      <c r="N12" s="15"/>
      <c r="O12" s="9">
        <v>2</v>
      </c>
      <c r="P12" s="2"/>
      <c r="Q12" s="2">
        <v>1010</v>
      </c>
      <c r="R12" s="2">
        <f>K12-J12</f>
        <v>-9.57</v>
      </c>
      <c r="S12" s="2"/>
      <c r="T12" s="2">
        <v>467</v>
      </c>
      <c r="U12" s="2" t="s">
        <v>31</v>
      </c>
      <c r="V12" s="15"/>
      <c r="W12" s="15"/>
      <c r="X12" s="15"/>
      <c r="Y12" s="15"/>
      <c r="Z12" s="15"/>
    </row>
    <row r="13" s="13" customFormat="1" spans="1:26">
      <c r="A13" s="2">
        <v>12</v>
      </c>
      <c r="B13" s="3">
        <v>59759</v>
      </c>
      <c r="C13" s="4" t="s">
        <v>67</v>
      </c>
      <c r="D13" s="5" t="s">
        <v>68</v>
      </c>
      <c r="E13" s="4" t="s">
        <v>28</v>
      </c>
      <c r="F13" s="4" t="s">
        <v>69</v>
      </c>
      <c r="G13" s="3">
        <v>106399</v>
      </c>
      <c r="H13" s="6" t="s">
        <v>70</v>
      </c>
      <c r="I13" s="2">
        <v>32.84</v>
      </c>
      <c r="J13" s="2">
        <v>41.8</v>
      </c>
      <c r="K13" s="9">
        <v>39</v>
      </c>
      <c r="L13" s="10">
        <f>(J13-I13)/J13</f>
        <v>0.214354066985646</v>
      </c>
      <c r="M13" s="10">
        <f>(K13-I13)/K13</f>
        <v>0.157948717948718</v>
      </c>
      <c r="N13" s="5"/>
      <c r="O13" s="9">
        <v>2</v>
      </c>
      <c r="P13" s="2"/>
      <c r="Q13" s="2">
        <v>991</v>
      </c>
      <c r="R13" s="2">
        <f>K13-J13</f>
        <v>-2.8</v>
      </c>
      <c r="S13" s="2"/>
      <c r="T13" s="2">
        <v>512</v>
      </c>
      <c r="U13" s="2" t="s">
        <v>31</v>
      </c>
      <c r="V13" s="5"/>
      <c r="W13" s="5"/>
      <c r="X13" s="5"/>
      <c r="Y13" s="5"/>
      <c r="Z13" s="5"/>
    </row>
    <row r="14" s="13" customFormat="1" spans="1:26">
      <c r="A14" s="2">
        <v>13</v>
      </c>
      <c r="B14" s="3">
        <v>49889</v>
      </c>
      <c r="C14" s="4" t="s">
        <v>71</v>
      </c>
      <c r="D14" s="5" t="s">
        <v>72</v>
      </c>
      <c r="E14" s="4" t="s">
        <v>73</v>
      </c>
      <c r="F14" s="4" t="s">
        <v>74</v>
      </c>
      <c r="G14" s="3">
        <v>113833</v>
      </c>
      <c r="H14" s="6" t="s">
        <v>30</v>
      </c>
      <c r="I14" s="2">
        <v>21.88</v>
      </c>
      <c r="J14" s="2">
        <v>30</v>
      </c>
      <c r="K14" s="9">
        <v>26</v>
      </c>
      <c r="L14" s="10">
        <f>(J14-I14)/J14</f>
        <v>0.270666666666667</v>
      </c>
      <c r="M14" s="10">
        <f>(K14-I14)/K14</f>
        <v>0.158461538461538</v>
      </c>
      <c r="N14" s="15"/>
      <c r="O14" s="9">
        <v>2</v>
      </c>
      <c r="P14" s="2"/>
      <c r="Q14" s="2">
        <v>393</v>
      </c>
      <c r="R14" s="2">
        <f>K14-J14</f>
        <v>-4</v>
      </c>
      <c r="S14" s="2"/>
      <c r="T14" s="2">
        <v>405</v>
      </c>
      <c r="U14" s="2" t="s">
        <v>31</v>
      </c>
      <c r="V14" s="15"/>
      <c r="W14" s="15"/>
      <c r="X14" s="15"/>
      <c r="Y14" s="15"/>
      <c r="Z14" s="15"/>
    </row>
    <row r="15" s="13" customFormat="1" spans="1:26">
      <c r="A15" s="2">
        <v>14</v>
      </c>
      <c r="B15" s="3">
        <v>192185</v>
      </c>
      <c r="C15" s="4" t="s">
        <v>75</v>
      </c>
      <c r="D15" s="5" t="s">
        <v>76</v>
      </c>
      <c r="E15" s="4" t="s">
        <v>28</v>
      </c>
      <c r="F15" s="4" t="s">
        <v>77</v>
      </c>
      <c r="G15" s="3">
        <v>571</v>
      </c>
      <c r="H15" s="6" t="s">
        <v>78</v>
      </c>
      <c r="I15" s="2">
        <v>29.28</v>
      </c>
      <c r="J15" s="2">
        <v>38.6</v>
      </c>
      <c r="K15" s="9">
        <v>35</v>
      </c>
      <c r="L15" s="10">
        <f>(J15-I15)/J15</f>
        <v>0.241450777202073</v>
      </c>
      <c r="M15" s="10">
        <f>(K15-I15)/K15</f>
        <v>0.163428571428571</v>
      </c>
      <c r="N15" s="5"/>
      <c r="O15" s="9">
        <v>3</v>
      </c>
      <c r="P15" s="2"/>
      <c r="Q15" s="2">
        <v>513</v>
      </c>
      <c r="R15" s="2">
        <f>K15-J15</f>
        <v>-3.6</v>
      </c>
      <c r="S15" s="2"/>
      <c r="T15" s="2">
        <v>341</v>
      </c>
      <c r="U15" s="2" t="s">
        <v>31</v>
      </c>
      <c r="V15" s="5"/>
      <c r="W15" s="5"/>
      <c r="X15" s="5"/>
      <c r="Y15" s="5"/>
      <c r="Z15" s="5"/>
    </row>
    <row r="16" s="13" customFormat="1" spans="1:26">
      <c r="A16" s="2">
        <v>15</v>
      </c>
      <c r="B16" s="3">
        <v>16695</v>
      </c>
      <c r="C16" s="4" t="s">
        <v>79</v>
      </c>
      <c r="D16" s="5" t="s">
        <v>80</v>
      </c>
      <c r="E16" s="4" t="s">
        <v>38</v>
      </c>
      <c r="F16" s="4" t="s">
        <v>81</v>
      </c>
      <c r="G16" s="3">
        <v>106568</v>
      </c>
      <c r="H16" s="6" t="s">
        <v>82</v>
      </c>
      <c r="I16" s="2">
        <v>24.2</v>
      </c>
      <c r="J16" s="2">
        <v>39.8</v>
      </c>
      <c r="K16" s="9">
        <v>29.8</v>
      </c>
      <c r="L16" s="10">
        <f>(J16-I16)/J16</f>
        <v>0.391959798994975</v>
      </c>
      <c r="M16" s="10">
        <f>(K16-I16)/K16</f>
        <v>0.187919463087248</v>
      </c>
      <c r="N16" s="5"/>
      <c r="O16" s="9">
        <v>2</v>
      </c>
      <c r="P16" s="2">
        <v>36.5</v>
      </c>
      <c r="Q16" s="2">
        <v>2031</v>
      </c>
      <c r="R16" s="2">
        <f>K16-J16</f>
        <v>-10</v>
      </c>
      <c r="S16" s="2">
        <f>K16-P16</f>
        <v>-6.7</v>
      </c>
      <c r="T16" s="2">
        <v>1407</v>
      </c>
      <c r="U16" s="2" t="s">
        <v>31</v>
      </c>
      <c r="V16" s="5"/>
      <c r="W16" s="5"/>
      <c r="X16" s="5"/>
      <c r="Y16" s="5"/>
      <c r="Z16" s="5"/>
    </row>
    <row r="17" s="13" customFormat="1" spans="1:26">
      <c r="A17" s="2">
        <v>16</v>
      </c>
      <c r="B17" s="3">
        <v>127937</v>
      </c>
      <c r="C17" s="4" t="s">
        <v>83</v>
      </c>
      <c r="D17" s="5" t="s">
        <v>84</v>
      </c>
      <c r="E17" s="4" t="s">
        <v>28</v>
      </c>
      <c r="F17" s="4" t="s">
        <v>85</v>
      </c>
      <c r="G17" s="3">
        <v>113833</v>
      </c>
      <c r="H17" s="6" t="s">
        <v>30</v>
      </c>
      <c r="I17" s="2">
        <v>54</v>
      </c>
      <c r="J17" s="2">
        <v>74.5</v>
      </c>
      <c r="K17" s="9">
        <v>67.5</v>
      </c>
      <c r="L17" s="10">
        <f>(J17-I17)/J17</f>
        <v>0.275167785234899</v>
      </c>
      <c r="M17" s="10">
        <f>(K17-I17)/K17</f>
        <v>0.2</v>
      </c>
      <c r="N17" s="5"/>
      <c r="O17" s="9">
        <v>1</v>
      </c>
      <c r="P17" s="2"/>
      <c r="Q17" s="2">
        <v>487</v>
      </c>
      <c r="R17" s="2">
        <f>K17-J17</f>
        <v>-7</v>
      </c>
      <c r="S17" s="2"/>
      <c r="T17" s="2">
        <v>384</v>
      </c>
      <c r="U17" s="2" t="s">
        <v>31</v>
      </c>
      <c r="V17" s="5"/>
      <c r="W17" s="5"/>
      <c r="X17" s="5"/>
      <c r="Y17" s="5"/>
      <c r="Z17" s="5"/>
    </row>
    <row r="18" s="13" customFormat="1" spans="1:26">
      <c r="A18" s="2">
        <v>17</v>
      </c>
      <c r="B18" s="3">
        <v>64193</v>
      </c>
      <c r="C18" s="4" t="s">
        <v>86</v>
      </c>
      <c r="D18" s="5" t="s">
        <v>87</v>
      </c>
      <c r="E18" s="4" t="s">
        <v>28</v>
      </c>
      <c r="F18" s="4" t="s">
        <v>88</v>
      </c>
      <c r="G18" s="3">
        <v>113025</v>
      </c>
      <c r="H18" s="6" t="s">
        <v>47</v>
      </c>
      <c r="I18" s="2">
        <v>28.29</v>
      </c>
      <c r="J18" s="2">
        <v>44.6</v>
      </c>
      <c r="K18" s="9">
        <v>36.2</v>
      </c>
      <c r="L18" s="10">
        <f>(J18-I18)/J18</f>
        <v>0.365695067264574</v>
      </c>
      <c r="M18" s="10">
        <f>(K18-I18)/K18</f>
        <v>0.218508287292818</v>
      </c>
      <c r="N18" s="15"/>
      <c r="O18" s="9">
        <v>2</v>
      </c>
      <c r="P18" s="2"/>
      <c r="Q18" s="2">
        <v>963</v>
      </c>
      <c r="R18" s="2">
        <f>K18-J18</f>
        <v>-8.4</v>
      </c>
      <c r="S18" s="2"/>
      <c r="T18" s="2">
        <v>555</v>
      </c>
      <c r="U18" s="2" t="s">
        <v>31</v>
      </c>
      <c r="V18" s="15"/>
      <c r="W18" s="15"/>
      <c r="X18" s="15"/>
      <c r="Y18" s="15"/>
      <c r="Z18" s="15"/>
    </row>
    <row r="19" s="13" customFormat="1" spans="1:26">
      <c r="A19" s="2">
        <v>18</v>
      </c>
      <c r="B19" s="3">
        <v>134108</v>
      </c>
      <c r="C19" s="4" t="s">
        <v>89</v>
      </c>
      <c r="D19" s="5" t="s">
        <v>90</v>
      </c>
      <c r="E19" s="4" t="s">
        <v>91</v>
      </c>
      <c r="F19" s="4" t="s">
        <v>92</v>
      </c>
      <c r="G19" s="3">
        <v>106569</v>
      </c>
      <c r="H19" s="6" t="s">
        <v>93</v>
      </c>
      <c r="I19" s="2">
        <v>196.9</v>
      </c>
      <c r="J19" s="2">
        <v>358</v>
      </c>
      <c r="K19" s="9">
        <v>278</v>
      </c>
      <c r="L19" s="10">
        <f>(J19-I19)/J19</f>
        <v>0.45</v>
      </c>
      <c r="M19" s="10">
        <f>(K19-I19)/K19</f>
        <v>0.291726618705036</v>
      </c>
      <c r="N19" s="5"/>
      <c r="O19" s="9">
        <v>1</v>
      </c>
      <c r="P19" s="2"/>
      <c r="Q19" s="2">
        <v>44</v>
      </c>
      <c r="R19" s="2">
        <f>K19-J19</f>
        <v>-80</v>
      </c>
      <c r="S19" s="2"/>
      <c r="T19" s="2">
        <v>88</v>
      </c>
      <c r="U19" s="2" t="s">
        <v>31</v>
      </c>
      <c r="V19" s="5"/>
      <c r="W19" s="5"/>
      <c r="X19" s="5"/>
      <c r="Y19" s="5"/>
      <c r="Z19" s="5"/>
    </row>
    <row r="20" spans="1:26">
      <c r="A20" s="2">
        <v>19</v>
      </c>
      <c r="B20" s="3">
        <v>199151</v>
      </c>
      <c r="C20" s="4" t="s">
        <v>94</v>
      </c>
      <c r="D20" s="5" t="s">
        <v>95</v>
      </c>
      <c r="E20" s="4" t="s">
        <v>28</v>
      </c>
      <c r="F20" s="4" t="s">
        <v>96</v>
      </c>
      <c r="G20" s="3">
        <v>106399</v>
      </c>
      <c r="H20" s="6" t="s">
        <v>70</v>
      </c>
      <c r="I20" s="2">
        <v>32</v>
      </c>
      <c r="J20" s="2">
        <v>69</v>
      </c>
      <c r="K20" s="9">
        <v>48</v>
      </c>
      <c r="L20" s="10">
        <f>(J20-I20)/J20</f>
        <v>0.536231884057971</v>
      </c>
      <c r="M20" s="10">
        <f>(K20-I20)/K20</f>
        <v>0.333333333333333</v>
      </c>
      <c r="N20" s="5"/>
      <c r="O20" s="9">
        <v>2</v>
      </c>
      <c r="P20" s="2">
        <v>67.5</v>
      </c>
      <c r="Q20" s="2">
        <v>164</v>
      </c>
      <c r="R20" s="2">
        <f>K20-J20</f>
        <v>-21</v>
      </c>
      <c r="S20" s="2">
        <f>K20-P20</f>
        <v>-19.5</v>
      </c>
      <c r="T20" s="2">
        <v>335</v>
      </c>
      <c r="U20" s="2" t="s">
        <v>31</v>
      </c>
      <c r="V20" s="5"/>
      <c r="W20" s="5"/>
      <c r="X20" s="5"/>
      <c r="Y20" s="5"/>
      <c r="Z20" s="5"/>
    </row>
    <row r="21" spans="1:26">
      <c r="A21" s="2">
        <v>20</v>
      </c>
      <c r="B21" s="3">
        <v>55663</v>
      </c>
      <c r="C21" s="4" t="s">
        <v>97</v>
      </c>
      <c r="D21" s="5" t="s">
        <v>98</v>
      </c>
      <c r="E21" s="4" t="s">
        <v>73</v>
      </c>
      <c r="F21" s="4" t="s">
        <v>99</v>
      </c>
      <c r="G21" s="3">
        <v>106399</v>
      </c>
      <c r="H21" s="6" t="s">
        <v>70</v>
      </c>
      <c r="I21" s="2">
        <v>44.11</v>
      </c>
      <c r="J21" s="2">
        <v>75</v>
      </c>
      <c r="K21" s="9">
        <v>67.5</v>
      </c>
      <c r="L21" s="10">
        <f>(J21-I21)/J21</f>
        <v>0.411866666666667</v>
      </c>
      <c r="M21" s="10">
        <f>(K21-I21)/K21</f>
        <v>0.346518518518519</v>
      </c>
      <c r="N21" s="5"/>
      <c r="O21" s="9">
        <v>2</v>
      </c>
      <c r="P21" s="2"/>
      <c r="Q21" s="2">
        <v>305</v>
      </c>
      <c r="R21" s="2">
        <f>K21-J21</f>
        <v>-7.5</v>
      </c>
      <c r="S21" s="2"/>
      <c r="T21" s="2">
        <v>356</v>
      </c>
      <c r="U21" s="2" t="s">
        <v>31</v>
      </c>
      <c r="V21" s="5"/>
      <c r="W21" s="5"/>
      <c r="X21" s="5"/>
      <c r="Y21" s="5"/>
      <c r="Z21" s="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workbookViewId="0">
      <selection activeCell="B21" sqref="B21"/>
    </sheetView>
  </sheetViews>
  <sheetFormatPr defaultColWidth="9" defaultRowHeight="13.5" outlineLevelRow="2"/>
  <cols>
    <col min="1" max="1" width="6.75" customWidth="1"/>
  </cols>
  <sheetData>
    <row r="1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7" t="s">
        <v>10</v>
      </c>
      <c r="L1" s="8" t="s">
        <v>11</v>
      </c>
      <c r="M1" s="8" t="s">
        <v>12</v>
      </c>
      <c r="N1" s="1" t="s">
        <v>13</v>
      </c>
      <c r="O1" s="7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1" t="s">
        <v>22</v>
      </c>
      <c r="X1" s="1" t="s">
        <v>23</v>
      </c>
      <c r="Y1" s="1" t="s">
        <v>24</v>
      </c>
      <c r="Z1" s="1" t="s">
        <v>25</v>
      </c>
    </row>
    <row r="2" spans="1:26">
      <c r="A2" s="2">
        <v>1</v>
      </c>
      <c r="B2" s="3">
        <v>134594</v>
      </c>
      <c r="C2" s="4" t="s">
        <v>100</v>
      </c>
      <c r="D2" s="5" t="s">
        <v>101</v>
      </c>
      <c r="E2" s="4" t="s">
        <v>73</v>
      </c>
      <c r="F2" s="4" t="s">
        <v>102</v>
      </c>
      <c r="G2" s="3">
        <v>572</v>
      </c>
      <c r="H2" s="6" t="s">
        <v>103</v>
      </c>
      <c r="I2" s="2">
        <v>400</v>
      </c>
      <c r="J2" s="2">
        <v>463.88</v>
      </c>
      <c r="K2" s="9">
        <v>445</v>
      </c>
      <c r="L2" s="10">
        <v>0.13770802793826</v>
      </c>
      <c r="M2" s="10">
        <v>0.101123595505618</v>
      </c>
      <c r="N2" s="5"/>
      <c r="O2" s="9">
        <v>3</v>
      </c>
      <c r="P2" s="2"/>
      <c r="Q2" s="2">
        <v>5163.4</v>
      </c>
      <c r="R2" s="2">
        <v>-18.88</v>
      </c>
      <c r="S2" s="2"/>
      <c r="T2" s="2">
        <v>2735</v>
      </c>
      <c r="U2" s="2" t="s">
        <v>31</v>
      </c>
      <c r="V2" s="2"/>
      <c r="W2" s="2"/>
      <c r="X2" s="4" t="s">
        <v>104</v>
      </c>
      <c r="Y2" s="5"/>
      <c r="Z2" s="12"/>
    </row>
    <row r="3" spans="1:26">
      <c r="A3" s="2">
        <v>2</v>
      </c>
      <c r="B3" s="3">
        <v>16634</v>
      </c>
      <c r="C3" s="4" t="s">
        <v>105</v>
      </c>
      <c r="D3" s="5" t="s">
        <v>106</v>
      </c>
      <c r="E3" s="4" t="s">
        <v>28</v>
      </c>
      <c r="F3" s="4" t="s">
        <v>107</v>
      </c>
      <c r="G3" s="3">
        <v>726</v>
      </c>
      <c r="H3" s="6" t="s">
        <v>40</v>
      </c>
      <c r="I3" s="2">
        <v>29.5</v>
      </c>
      <c r="J3" s="2">
        <v>46.8</v>
      </c>
      <c r="K3" s="9">
        <v>38</v>
      </c>
      <c r="L3" s="10">
        <v>0.36965811965812</v>
      </c>
      <c r="M3" s="10">
        <v>0.223684210526316</v>
      </c>
      <c r="N3" s="5"/>
      <c r="O3" s="9">
        <v>2</v>
      </c>
      <c r="P3" s="2"/>
      <c r="Q3" s="2">
        <v>799</v>
      </c>
      <c r="R3" s="2">
        <v>-8.8</v>
      </c>
      <c r="S3" s="2"/>
      <c r="T3" s="2">
        <v>649</v>
      </c>
      <c r="U3" s="2" t="s">
        <v>31</v>
      </c>
      <c r="V3" s="2"/>
      <c r="W3" s="2"/>
      <c r="X3" s="4" t="s">
        <v>108</v>
      </c>
      <c r="Y3" s="5"/>
      <c r="Z3" s="1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2022-04-15T03:23:00Z</dcterms:created>
  <dcterms:modified xsi:type="dcterms:W3CDTF">2022-04-15T08:48:07Z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D063732122CF48249EB4B89132024B1C</vt:lpwstr>
  </property>
  <property fmtid="{D5CDD505-2E9C-101B-9397-08002B2CF9AE}" pid="3" name="KSOProductBuildVer">
    <vt:lpwstr>2052-11.1.0.11365</vt:lpwstr>
  </property>
</Properties>
</file>