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2"/>
  </bookViews>
  <sheets>
    <sheet name="查询当前所有门店保管帐库存" sheetId="1" state="hidden" r:id="rId1"/>
    <sheet name="汇总表" sheetId="3" r:id="rId2"/>
    <sheet name="铺货明细" sheetId="2" r:id="rId3"/>
  </sheets>
  <externalReferences>
    <externalReference r:id="rId4"/>
  </externalReferences>
  <definedNames>
    <definedName name="_xlnm._FilterDatabase" localSheetId="0" hidden="1">查询当前所有门店保管帐库存!$A$1:$J$145</definedName>
    <definedName name="_xlnm._FilterDatabase" localSheetId="2" hidden="1">铺货明细!$A$1:$G$73</definedName>
  </definedNames>
  <calcPr calcId="144525"/>
</workbook>
</file>

<file path=xl/sharedStrings.xml><?xml version="1.0" encoding="utf-8"?>
<sst xmlns="http://schemas.openxmlformats.org/spreadsheetml/2006/main" count="1044" uniqueCount="254">
  <si>
    <t>门店id</t>
  </si>
  <si>
    <t>保管帐</t>
  </si>
  <si>
    <t>片区</t>
  </si>
  <si>
    <t>门店类型</t>
  </si>
  <si>
    <t>货品ID</t>
  </si>
  <si>
    <t>货品名称</t>
  </si>
  <si>
    <t>规格</t>
  </si>
  <si>
    <t>单位</t>
  </si>
  <si>
    <t>数量</t>
  </si>
  <si>
    <t>需求数量</t>
  </si>
  <si>
    <t>太极大药房旗舰店保管帐</t>
  </si>
  <si>
    <t>T</t>
  </si>
  <si>
    <t>葡萄糖酸钙锌口服溶液</t>
  </si>
  <si>
    <t>10mlx24袋</t>
  </si>
  <si>
    <t>盒</t>
  </si>
  <si>
    <t>成都成汉太极大药房有限公司</t>
  </si>
  <si>
    <t>邛崃市临邛镇凤凰大道药店保管帐</t>
  </si>
  <si>
    <t>C2</t>
  </si>
  <si>
    <t xml:space="preserve">四川太极成都高新区泰和二街二药店 </t>
  </si>
  <si>
    <t>四川太极郫都区红光街道红高东路药店保管帐</t>
  </si>
  <si>
    <t>四川太极大药房连锁有限公司成都高新区剑南大道药店保管帐</t>
  </si>
  <si>
    <t>三江店保管帐</t>
  </si>
  <si>
    <t>四川太极高新区中和公济桥路药店</t>
  </si>
  <si>
    <t>四川太极大邑县晋原镇潘家街药店</t>
  </si>
  <si>
    <t>四川太极兴义镇万兴路药店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</si>
  <si>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</si>
  <si>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</si>
  <si>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</si>
  <si>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</si>
  <si>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</si>
  <si>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</si>
  <si>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四川太极崇州市怀远镇文井北路药店</t>
  </si>
  <si>
    <t>四川太极大邑县晋原街道南街药店</t>
  </si>
  <si>
    <t>锦江区柳翠路药店保管帐</t>
  </si>
  <si>
    <t>C1</t>
  </si>
  <si>
    <t>司双流区东升街道三强西路药店保管帐</t>
  </si>
  <si>
    <t>大邑县安仁镇千禧街药店保管帐</t>
  </si>
  <si>
    <t>四川太极金牛区沙湾东一路药店保管帐</t>
  </si>
  <si>
    <t>都江堰幸福镇翔凤路药店保管帐</t>
  </si>
  <si>
    <t>四川太极高新区尚锦路保管帐</t>
  </si>
  <si>
    <t>青羊区浣花滨河路药店保管帐</t>
  </si>
  <si>
    <t>四川太极大药房连锁有限公司武侯区逸都路药店保管帐</t>
  </si>
  <si>
    <t>四川太极高新区天顺路药店保管帐</t>
  </si>
  <si>
    <t>四川太极大药房连锁有限公司锦江区劼人路药店保管帐</t>
  </si>
  <si>
    <t>四川太极武侯区倪家桥路药店保管帐</t>
  </si>
  <si>
    <t>沙河源药店保管帐</t>
  </si>
  <si>
    <t>四川太极大药房连锁有限公司武侯区佳灵路药店保管帐</t>
  </si>
  <si>
    <t>四川太极武侯区大华街药店保管帐</t>
  </si>
  <si>
    <t>都江堰市蒲阳路药店保管帐</t>
  </si>
  <si>
    <t>四川太极大药房连锁有限公司邛崃市临邛镇翠荫街药店保管帐</t>
  </si>
  <si>
    <t>郫县郫筒镇东大街药店保管帐</t>
  </si>
  <si>
    <t>四川太极成华区万宇路药店保管帐</t>
  </si>
  <si>
    <t>双流县西航港街道锦华路一段药店保管帐</t>
  </si>
  <si>
    <t>四川太极锦江区宏济中路药店保管帐</t>
  </si>
  <si>
    <t>四川太极大药房连锁有限公司新津县五津镇武阳西路药店保管帐</t>
  </si>
  <si>
    <t>都江堰聚源镇药店保管帐</t>
  </si>
  <si>
    <t>四川太极成华区华泰路二药店保管帐</t>
  </si>
  <si>
    <t>四川太极青羊区金祥路药店保管帐</t>
  </si>
  <si>
    <t>四川太极新都区斑竹园街道医贸大道药店保管帐</t>
  </si>
  <si>
    <t>四川太极武侯区科华北路药店保管帐</t>
  </si>
  <si>
    <t>四川太极高新区新下街药店保管帐</t>
  </si>
  <si>
    <t>金丝街药店保管帐</t>
  </si>
  <si>
    <t>四川太极崇州市崇阳镇尚贤坊街药店保管帐</t>
  </si>
  <si>
    <t>金带街药店保管帐</t>
  </si>
  <si>
    <t>四川太极高新区中和大道药店保管帐</t>
  </si>
  <si>
    <t>四川太极金牛区金沙路药店</t>
  </si>
  <si>
    <t>四川太极西部店</t>
  </si>
  <si>
    <t>四川太极武侯区长寿路药店</t>
  </si>
  <si>
    <t>四川太极双林路药店</t>
  </si>
  <si>
    <t>四川太极红星店</t>
  </si>
  <si>
    <t>四川太极都江堰奎光路中段药店</t>
  </si>
  <si>
    <t>四川太极金牛区五福桥东路药店</t>
  </si>
  <si>
    <t>四川太极成华区华康路药店</t>
  </si>
  <si>
    <t>四川太极大邑县晋原镇东街药店</t>
  </si>
  <si>
    <t>四川太极金牛区黄苑东街药店</t>
  </si>
  <si>
    <t>四川太极大药房连锁有限公司武侯区聚萃街药店</t>
  </si>
  <si>
    <t>四川太极都江堰市蒲阳镇堰问道西路药店</t>
  </si>
  <si>
    <t>四川太极大邑县新场镇文昌街药店</t>
  </si>
  <si>
    <t>四川太极青羊区蜀鑫路药店</t>
  </si>
  <si>
    <t>四川太极青羊区光华西一路药店</t>
  </si>
  <si>
    <t>四川太极青羊区童子街药店</t>
  </si>
  <si>
    <t>四川太极都江堰药店</t>
  </si>
  <si>
    <t>四川太极大邑县晋源镇东壕沟段药店</t>
  </si>
  <si>
    <t>四川太极邛崃市羊安镇永康大道药店</t>
  </si>
  <si>
    <t>四川太极武侯区双楠路药店</t>
  </si>
  <si>
    <t>四川太极青羊区蜀源路药店</t>
  </si>
  <si>
    <t>四川太极崇州市崇阳镇蜀州中路药店</t>
  </si>
  <si>
    <t>四川太极都江堰市永丰街道宝莲路药店</t>
  </si>
  <si>
    <t>四川太极青羊区经一路药店</t>
  </si>
  <si>
    <t>四川太极崇州中心店</t>
  </si>
  <si>
    <t>成华区崔家店路药店保管帐</t>
  </si>
  <si>
    <t>B2</t>
  </si>
  <si>
    <t>四川太极高新区紫薇东路药店保管帐</t>
  </si>
  <si>
    <t>四川太极大药房连锁有限公司大邑县晋原镇北街药店保管帐</t>
  </si>
  <si>
    <t>四川太极大药房连锁有限公司成华区西林一街药店保管帐</t>
  </si>
  <si>
    <t>四川太极大药房连锁有限公司金牛区花照壁药店保管帐</t>
  </si>
  <si>
    <t>温江店保管帐</t>
  </si>
  <si>
    <t>大邑县晋原镇子龙路店保管帐</t>
  </si>
  <si>
    <t>四川太极成华区东昌路一药店保管帐</t>
  </si>
  <si>
    <t>都江堰景中路店保管帐</t>
  </si>
  <si>
    <t>邛崃市临邛镇洪川小区药店
保管帐</t>
  </si>
  <si>
    <t>四川太极崇州市崇阳镇永康东路药店 保管帐</t>
  </si>
  <si>
    <t>四川太极武侯区大悦路药店保管帐</t>
  </si>
  <si>
    <t>四川太极大药房连锁有限公司温江区公平街道江安路药店保管帐</t>
  </si>
  <si>
    <t>四川太极大药房连锁有限公司成华区金马河路药店保管帐</t>
  </si>
  <si>
    <t>大邑县沙渠镇方圆路药店保管帐</t>
  </si>
  <si>
    <t>四川太极金牛区银沙路药店保管帐</t>
  </si>
  <si>
    <t>四川太极成都高新区元华二巷药店</t>
  </si>
  <si>
    <t>四川太极武侯区丝竹路药店</t>
  </si>
  <si>
    <t>成华区华油路药店保管帐</t>
  </si>
  <si>
    <t>B1</t>
  </si>
  <si>
    <t>通盈街药店保管帐</t>
  </si>
  <si>
    <t>金牛区交大路第三药店保管帐</t>
  </si>
  <si>
    <t>锦江区水杉街药店保管帐</t>
  </si>
  <si>
    <t>四川太极大药房连锁有限公司金牛区银河北街药店保管帐</t>
  </si>
  <si>
    <t>四川太极大药房连锁有限公司金牛区蜀汉路药店保管帐</t>
  </si>
  <si>
    <t>土龙路药店保管帐</t>
  </si>
  <si>
    <t>四川太极大邑县晋原镇内蒙古大道桃源药店</t>
  </si>
  <si>
    <t>四川太极青羊区光华北五路药店保管帐</t>
  </si>
  <si>
    <t>四川太极科华街药店保管帐</t>
  </si>
  <si>
    <t>四川太极锦江区静沙南路药店保管帐</t>
  </si>
  <si>
    <t>大邑县晋原镇通达东路五段药店保管帐</t>
  </si>
  <si>
    <t>高新区大源北街药店保管帐</t>
  </si>
  <si>
    <t>武侯区顺和街店保管帐</t>
  </si>
  <si>
    <t>新都区马超东路店保管帐</t>
  </si>
  <si>
    <t>新园大道药店保管帐</t>
  </si>
  <si>
    <t>四川太极青羊区蜀辉路药店保管帐</t>
  </si>
  <si>
    <t>四川太极大药房连锁有限公司青羊区贝森北路药店保管帐</t>
  </si>
  <si>
    <t>成华区二环路北四段药店（汇融名城）保管帐</t>
  </si>
  <si>
    <t>新津邓双镇岷江店保管帐</t>
  </si>
  <si>
    <t>四川太极郫县郫筒镇一环路东南段药店保管帐</t>
  </si>
  <si>
    <t>四川太极锦江区梨花街药店保管帐</t>
  </si>
  <si>
    <t>怀远店保管帐</t>
  </si>
  <si>
    <t>锦江区观音桥街药店保管帐</t>
  </si>
  <si>
    <t>四川太极大药房连锁有限公司成都高新区泰和二街药店保管帐</t>
  </si>
  <si>
    <t>四川太极枣子巷药店</t>
  </si>
  <si>
    <t>四川太极新乐中街药店</t>
  </si>
  <si>
    <t>四川太极彭州市致和镇南三环路药店</t>
  </si>
  <si>
    <t>四川太极高新天久北巷药店</t>
  </si>
  <si>
    <t>成华杉板桥南一路店保管帐</t>
  </si>
  <si>
    <t>A3</t>
  </si>
  <si>
    <t>锦江区榕声路店保管帐</t>
  </si>
  <si>
    <t>四川太极锦江区庆云南街药店保管帐</t>
  </si>
  <si>
    <t>成华区华泰路药店保管帐</t>
  </si>
  <si>
    <t>清江东路药店保管帐</t>
  </si>
  <si>
    <t>新都区新繁镇繁江北路药店保管帐</t>
  </si>
  <si>
    <t>成华区羊子山西路药店（兴元华盛）保管帐</t>
  </si>
  <si>
    <t>四川太极大药房连锁有限公司邛崃市文君街道杏林路药店保管帐</t>
  </si>
  <si>
    <t>四川太极金牛区花照壁中横街药店保管帐</t>
  </si>
  <si>
    <t>四川太极新津县五津镇五津西路二药房保管帐</t>
  </si>
  <si>
    <t>四川太极新都区新都街道万和北路药店</t>
  </si>
  <si>
    <t>四川太极成华区培华东路药店</t>
  </si>
  <si>
    <t>光华药店保管帐</t>
  </si>
  <si>
    <t>A2</t>
  </si>
  <si>
    <t>成华区万科路药店保管帐</t>
  </si>
  <si>
    <t>浆洗街药店保管帐</t>
  </si>
  <si>
    <t>五津西路药店保管帐</t>
  </si>
  <si>
    <t>邛崃中心药店保管帐</t>
  </si>
  <si>
    <t>四川太极高新区锦城大道药店</t>
  </si>
  <si>
    <t>四川太极光华村街药店</t>
  </si>
  <si>
    <t>青羊区北东街店保管帐</t>
  </si>
  <si>
    <t>A1</t>
  </si>
  <si>
    <t>青羊区十二桥药店保管帐</t>
  </si>
  <si>
    <t>四川太极青羊区青龙街药店保管帐</t>
  </si>
  <si>
    <t>品名</t>
  </si>
  <si>
    <t>生产厂家</t>
  </si>
  <si>
    <t>考核价</t>
  </si>
  <si>
    <t>计划铺货数量</t>
  </si>
  <si>
    <t>铺货金额</t>
  </si>
  <si>
    <t>铺货原因</t>
  </si>
  <si>
    <t>是否加急</t>
  </si>
  <si>
    <t>营运部对接人</t>
  </si>
  <si>
    <t>提报时间</t>
  </si>
  <si>
    <t>蛋白粉(汤臣倍健)</t>
  </si>
  <si>
    <t>450g</t>
  </si>
  <si>
    <t>汤臣倍健股份有限公司</t>
  </si>
  <si>
    <t>近效期批次铺货，活动促销价进行售卖</t>
  </si>
  <si>
    <t>是</t>
  </si>
  <si>
    <t>刁晓梅</t>
  </si>
  <si>
    <t>2022.12.19</t>
  </si>
  <si>
    <t xml:space="preserve"> </t>
  </si>
  <si>
    <t>产地</t>
  </si>
  <si>
    <t>门店ID</t>
  </si>
  <si>
    <t>门店名称</t>
  </si>
  <si>
    <t>旗舰店</t>
  </si>
  <si>
    <t>光华药店</t>
  </si>
  <si>
    <t>高新区民丰大道西段药店</t>
  </si>
  <si>
    <t>光华村街药店</t>
  </si>
  <si>
    <t>五津西路药店</t>
  </si>
  <si>
    <t>清江东路药店</t>
  </si>
  <si>
    <t>成华区万科路药店</t>
  </si>
  <si>
    <t>通盈街药店</t>
  </si>
  <si>
    <t>成华区羊子山西路药店（兴元华盛）</t>
  </si>
  <si>
    <t>成华杉板桥南一路店</t>
  </si>
  <si>
    <t>温江店</t>
  </si>
  <si>
    <t>泰和二街</t>
  </si>
  <si>
    <t>邛崃中心药店</t>
  </si>
  <si>
    <t>新都区新繁镇繁江北路药店</t>
  </si>
  <si>
    <t>银河北街</t>
  </si>
  <si>
    <t>土龙路药店</t>
  </si>
  <si>
    <t>四川太极新津五津西路二店</t>
  </si>
  <si>
    <t>蜀辉路店</t>
  </si>
  <si>
    <t>成华区二环路北四段药店（汇融名城）</t>
  </si>
  <si>
    <t>成华区华泰路药店</t>
  </si>
  <si>
    <t>锦江区榕声路店</t>
  </si>
  <si>
    <t>武侯区科华街药店</t>
  </si>
  <si>
    <t>新津邓双镇岷江店</t>
  </si>
  <si>
    <t>枣子巷药店</t>
  </si>
  <si>
    <t>四川太极金牛区蜀汉路药店</t>
  </si>
  <si>
    <t>武侯区顺和街店</t>
  </si>
  <si>
    <t>花照壁</t>
  </si>
  <si>
    <t>怀远店</t>
  </si>
  <si>
    <t>金牛区交大路第三药店</t>
  </si>
  <si>
    <t>成华区华油路药店</t>
  </si>
  <si>
    <t>锦江区观音桥街药店</t>
  </si>
  <si>
    <t>杏林路</t>
  </si>
  <si>
    <t>高新天久北巷药店</t>
  </si>
  <si>
    <t>温江区公平街道江安路药店</t>
  </si>
  <si>
    <t>新园大道药店</t>
  </si>
  <si>
    <t>新乐中街药店</t>
  </si>
  <si>
    <t>贝森北路</t>
  </si>
  <si>
    <t>新都区马超东路店</t>
  </si>
  <si>
    <t>高新区大源北街药店</t>
  </si>
  <si>
    <t>光华北五路店</t>
  </si>
  <si>
    <t>大悦路店</t>
  </si>
  <si>
    <t xml:space="preserve">永康东路药店 </t>
  </si>
  <si>
    <t>成华区崔家店路药店</t>
  </si>
  <si>
    <t>大邑县晋原镇内蒙古大道桃源药店</t>
  </si>
  <si>
    <t>锦江区水杉街药店</t>
  </si>
  <si>
    <t>静沙路</t>
  </si>
  <si>
    <t>紫薇东路</t>
  </si>
  <si>
    <t>金马河</t>
  </si>
  <si>
    <t>四川太极金牛区银沙路药店</t>
  </si>
  <si>
    <t>金牛区金沙路药店</t>
  </si>
  <si>
    <t>成华区万宇路药店</t>
  </si>
  <si>
    <t>大邑县沙渠镇方圆路药店</t>
  </si>
  <si>
    <t>新下街</t>
  </si>
  <si>
    <t>西林一街</t>
  </si>
  <si>
    <t>郫县郫筒镇东大街药店</t>
  </si>
  <si>
    <t>科华北路</t>
  </si>
  <si>
    <t>光华西一路</t>
  </si>
  <si>
    <t>丝竹路</t>
  </si>
  <si>
    <t>宏济路</t>
  </si>
  <si>
    <t>双林路药店</t>
  </si>
  <si>
    <t>金带街药店</t>
  </si>
  <si>
    <t>元华二巷</t>
  </si>
  <si>
    <t>青羊区童子街</t>
  </si>
  <si>
    <t>武侯区佳灵路</t>
  </si>
  <si>
    <t>红星店</t>
  </si>
  <si>
    <t>金祥店</t>
  </si>
  <si>
    <t>金丝街药店</t>
  </si>
  <si>
    <t>蜀源路店</t>
  </si>
  <si>
    <t>东昌路店</t>
  </si>
  <si>
    <t>蜀鑫路店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</si>
</sst>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9" fillId="0" borderId="0" xfId="0" applyFont="1" applyFill="1" applyBorder="1" applyAlignment="1" applyProtection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Font="1" applyBorder="1">
      <alignment vertical="center"/>
    </xf>
    <xf numFmtId="0" fontId="9" fillId="0" borderId="2" xfId="0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76200</xdr:colOff>
      <xdr:row>2</xdr:row>
      <xdr:rowOff>1270</xdr:rowOff>
    </xdr:from>
    <xdr:to>
      <xdr:col>18</xdr:col>
      <xdr:colOff>495300</xdr:colOff>
      <xdr:row>23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 l="297" r="9982" b="9238"/>
        <a:stretch>
          <a:fillRect/>
        </a:stretch>
      </xdr:blipFill>
      <xdr:spPr>
        <a:xfrm>
          <a:off x="9067800" y="464820"/>
          <a:ext cx="7962900" cy="36379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10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西门二片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西门二片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城中片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东南片区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城中片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城中片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城中片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西门二片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城中片</v>
          </cell>
        </row>
        <row r="56">
          <cell r="C56">
            <v>311</v>
          </cell>
          <cell r="D56" t="str">
            <v>四川太极西部店</v>
          </cell>
          <cell r="E56" t="str">
            <v>西门一片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东南片区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西门二片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东南片区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城中片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西门一片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西门一片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西门二片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东南片区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城中片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>
            <v>114848</v>
          </cell>
          <cell r="D144" t="str">
            <v>泰和二街西二路店</v>
          </cell>
          <cell r="E144" t="str">
            <v>东南片区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2家</v>
          </cell>
        </row>
        <row r="148">
          <cell r="C148" t="str">
            <v>2万-4万</v>
          </cell>
          <cell r="D148" t="str">
            <v>3家</v>
          </cell>
        </row>
        <row r="149">
          <cell r="C149" t="str">
            <v>1万-2万</v>
          </cell>
          <cell r="D149" t="str">
            <v>7家</v>
          </cell>
        </row>
        <row r="150">
          <cell r="C150" t="str">
            <v>8千-1万</v>
          </cell>
          <cell r="D150" t="str">
            <v>12家</v>
          </cell>
        </row>
        <row r="151">
          <cell r="C151" t="str">
            <v>6千-8千</v>
          </cell>
          <cell r="D151" t="str">
            <v>29家</v>
          </cell>
        </row>
        <row r="152">
          <cell r="C152" t="str">
            <v>5千-6千</v>
          </cell>
          <cell r="D152" t="str">
            <v>18家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16家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45"/>
  <sheetViews>
    <sheetView workbookViewId="0">
      <selection activeCell="A1" sqref="$A1:$XFD1048576"/>
    </sheetView>
  </sheetViews>
  <sheetFormatPr defaultColWidth="9" defaultRowHeight="13.5"/>
  <cols>
    <col min="2" max="2" width="30.625" customWidth="1"/>
    <col min="3" max="3" width="14.75" customWidth="1"/>
  </cols>
  <sheetData>
    <row r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t="s">
        <v>9</v>
      </c>
    </row>
    <row r="2" spans="1:10">
      <c r="A2" s="18">
        <v>307</v>
      </c>
      <c r="B2" t="s">
        <v>10</v>
      </c>
      <c r="C2" t="str">
        <f>VLOOKUP(A2,[1]Sheet1!$C:$E,3,0)</f>
        <v>旗舰片区</v>
      </c>
      <c r="D2" t="s">
        <v>11</v>
      </c>
      <c r="E2" s="18">
        <v>217848</v>
      </c>
      <c r="F2" t="s">
        <v>12</v>
      </c>
      <c r="G2" t="s">
        <v>13</v>
      </c>
      <c r="H2" t="s">
        <v>14</v>
      </c>
      <c r="I2" s="18">
        <v>2</v>
      </c>
      <c r="J2">
        <f>30-I2</f>
        <v>28</v>
      </c>
    </row>
    <row r="3" spans="1:10">
      <c r="A3" s="19">
        <v>750</v>
      </c>
      <c r="B3" s="19" t="s">
        <v>15</v>
      </c>
      <c r="C3" t="str">
        <f>VLOOKUP(A3,[1]Sheet1!$C:$E,3,0)</f>
        <v>旗舰片区</v>
      </c>
      <c r="D3" t="s">
        <v>11</v>
      </c>
      <c r="E3" s="18">
        <v>217848</v>
      </c>
      <c r="F3" t="s">
        <v>12</v>
      </c>
      <c r="G3" t="s">
        <v>13</v>
      </c>
      <c r="H3" t="s">
        <v>14</v>
      </c>
      <c r="I3">
        <v>17</v>
      </c>
      <c r="J3">
        <f>30-I3</f>
        <v>13</v>
      </c>
    </row>
    <row r="4" hidden="1" spans="1:10">
      <c r="A4" s="18">
        <v>591</v>
      </c>
      <c r="B4" t="s">
        <v>16</v>
      </c>
      <c r="C4" t="str">
        <f>VLOOKUP(A4,[1]Sheet1!$C:$E,3,0)</f>
        <v>城郊一片</v>
      </c>
      <c r="D4" t="s">
        <v>17</v>
      </c>
      <c r="E4" s="18">
        <v>217848</v>
      </c>
      <c r="F4" t="s">
        <v>12</v>
      </c>
      <c r="G4" t="s">
        <v>13</v>
      </c>
      <c r="H4" t="s">
        <v>14</v>
      </c>
      <c r="I4" s="18">
        <v>3</v>
      </c>
      <c r="J4">
        <f>20-I4</f>
        <v>17</v>
      </c>
    </row>
    <row r="5" spans="1:10">
      <c r="A5" s="18">
        <v>114848</v>
      </c>
      <c r="B5" t="s">
        <v>18</v>
      </c>
      <c r="C5" t="str">
        <f>VLOOKUP(A5,[1]Sheet1!$C:$E,3,0)</f>
        <v>东南片区</v>
      </c>
      <c r="D5" t="s">
        <v>17</v>
      </c>
      <c r="E5" s="18">
        <v>217848</v>
      </c>
      <c r="F5" t="s">
        <v>12</v>
      </c>
      <c r="G5" t="s">
        <v>13</v>
      </c>
      <c r="H5" t="s">
        <v>14</v>
      </c>
      <c r="I5" s="18">
        <v>3</v>
      </c>
      <c r="J5">
        <f t="shared" ref="J5:J36" si="0">20-I5</f>
        <v>17</v>
      </c>
    </row>
    <row r="6" spans="1:10">
      <c r="A6" s="18">
        <v>128640</v>
      </c>
      <c r="B6" t="s">
        <v>19</v>
      </c>
      <c r="C6" t="str">
        <f>VLOOKUP(A6,[1]Sheet1!$C:$E,3,0)</f>
        <v>城中片</v>
      </c>
      <c r="D6" t="s">
        <v>17</v>
      </c>
      <c r="E6" s="18">
        <v>217848</v>
      </c>
      <c r="F6" t="s">
        <v>12</v>
      </c>
      <c r="G6" t="s">
        <v>13</v>
      </c>
      <c r="H6" t="s">
        <v>14</v>
      </c>
      <c r="I6" s="18">
        <v>2</v>
      </c>
      <c r="J6">
        <f t="shared" si="0"/>
        <v>18</v>
      </c>
    </row>
    <row r="7" spans="1:10">
      <c r="A7" s="18">
        <v>114069</v>
      </c>
      <c r="B7" t="s">
        <v>20</v>
      </c>
      <c r="C7" t="str">
        <f>VLOOKUP(A7,[1]Sheet1!$C:$E,3,0)</f>
        <v>东南片区</v>
      </c>
      <c r="D7" t="s">
        <v>17</v>
      </c>
      <c r="E7" s="18">
        <v>217848</v>
      </c>
      <c r="F7" t="s">
        <v>12</v>
      </c>
      <c r="G7" t="s">
        <v>13</v>
      </c>
      <c r="H7" t="s">
        <v>14</v>
      </c>
      <c r="I7" s="18">
        <v>2</v>
      </c>
      <c r="J7">
        <f t="shared" si="0"/>
        <v>18</v>
      </c>
    </row>
    <row r="8" hidden="1" spans="1:10">
      <c r="A8" s="18">
        <v>56</v>
      </c>
      <c r="B8" t="s">
        <v>21</v>
      </c>
      <c r="C8" t="str">
        <f>VLOOKUP(A8,[1]Sheet1!$C:$E,3,0)</f>
        <v>崇州片</v>
      </c>
      <c r="D8" t="s">
        <v>17</v>
      </c>
      <c r="E8" s="18">
        <v>217848</v>
      </c>
      <c r="F8" t="s">
        <v>12</v>
      </c>
      <c r="G8" t="s">
        <v>13</v>
      </c>
      <c r="H8" t="s">
        <v>14</v>
      </c>
      <c r="I8" s="18">
        <v>2</v>
      </c>
      <c r="J8">
        <f t="shared" si="0"/>
        <v>18</v>
      </c>
    </row>
    <row r="9" spans="1:10">
      <c r="A9" s="19">
        <v>106568</v>
      </c>
      <c r="B9" s="19" t="s">
        <v>22</v>
      </c>
      <c r="C9" t="str">
        <f>VLOOKUP(A9,[1]Sheet1!$C:$E,3,0)</f>
        <v>东南片区</v>
      </c>
      <c r="D9" t="s">
        <v>17</v>
      </c>
      <c r="E9" s="18">
        <v>217848</v>
      </c>
      <c r="F9" t="s">
        <v>12</v>
      </c>
      <c r="G9" t="s">
        <v>13</v>
      </c>
      <c r="H9" t="s">
        <v>14</v>
      </c>
      <c r="I9">
        <v>0</v>
      </c>
      <c r="J9">
        <f t="shared" si="0"/>
        <v>20</v>
      </c>
    </row>
    <row r="10" hidden="1" spans="1:10">
      <c r="A10" s="19">
        <v>104533</v>
      </c>
      <c r="B10" s="19" t="s">
        <v>23</v>
      </c>
      <c r="C10" t="str">
        <f>VLOOKUP(A10,[1]Sheet1!$C:$E,3,0)</f>
        <v>城郊一片</v>
      </c>
      <c r="D10" t="s">
        <v>17</v>
      </c>
      <c r="E10" s="18">
        <v>217848</v>
      </c>
      <c r="F10" t="s">
        <v>12</v>
      </c>
      <c r="G10" t="s">
        <v>13</v>
      </c>
      <c r="H10" t="s">
        <v>14</v>
      </c>
      <c r="I10">
        <v>0</v>
      </c>
      <c r="J10">
        <f t="shared" si="0"/>
        <v>20</v>
      </c>
    </row>
    <row r="11" hidden="1" spans="1:10">
      <c r="A11" s="19">
        <v>371</v>
      </c>
      <c r="B11" s="19" t="s">
        <v>24</v>
      </c>
      <c r="C11" t="str">
        <f>VLOOKUP(A11,[1]Sheet1!$C:$E,3,0)</f>
        <v>新津片</v>
      </c>
      <c r="D11" t="s">
        <v>17</v>
      </c>
      <c r="E11" s="18">
        <v>217848</v>
      </c>
      <c r="F11" t="s">
        <v>12</v>
      </c>
      <c r="G11" t="s">
        <v>13</v>
      </c>
      <c r="H11" t="s">
        <v>14</v>
      </c>
      <c r="I11">
        <v>0</v>
      </c>
      <c r="J11">
        <f t="shared" si="0"/>
        <v>20</v>
      </c>
    </row>
    <row r="12" spans="1:10">
      <c r="A12" s="19">
        <v>118758</v>
      </c>
      <c r="B12" s="19" t="s">
        <v>25</v>
      </c>
      <c r="C12" t="str">
        <f>VLOOKUP(A12,[1]Sheet1!$C:$E,3,0)</f>
        <v>东南片区</v>
      </c>
      <c r="D12" t="s">
        <v>17</v>
      </c>
      <c r="E12" s="18">
        <v>217848</v>
      </c>
      <c r="F12" t="s">
        <v>12</v>
      </c>
      <c r="G12" t="s">
        <v>13</v>
      </c>
      <c r="H12" t="s">
        <v>14</v>
      </c>
      <c r="I12">
        <v>0</v>
      </c>
      <c r="J12">
        <f t="shared" si="0"/>
        <v>20</v>
      </c>
    </row>
    <row r="13" hidden="1" spans="1:10">
      <c r="A13" s="19">
        <v>117923</v>
      </c>
      <c r="B13" s="19" t="s">
        <v>26</v>
      </c>
      <c r="C13" t="str">
        <f>VLOOKUP(A13,[1]Sheet1!$C:$E,3,0)</f>
        <v>城郊一片</v>
      </c>
      <c r="D13" t="s">
        <v>17</v>
      </c>
      <c r="E13" s="18">
        <v>217848</v>
      </c>
      <c r="F13" t="s">
        <v>12</v>
      </c>
      <c r="G13" t="s">
        <v>13</v>
      </c>
      <c r="H13" t="s">
        <v>14</v>
      </c>
      <c r="I13">
        <v>0</v>
      </c>
      <c r="J13">
        <f t="shared" si="0"/>
        <v>20</v>
      </c>
    </row>
    <row r="14" hidden="1" spans="1:10">
      <c r="A14" s="19">
        <v>117637</v>
      </c>
      <c r="B14" s="19" t="s">
        <v>27</v>
      </c>
      <c r="C14" t="str">
        <f>VLOOKUP(A14,[1]Sheet1!$C:$E,3,0)</f>
        <v>城郊一片</v>
      </c>
      <c r="D14" t="s">
        <v>17</v>
      </c>
      <c r="E14" s="18">
        <v>217848</v>
      </c>
      <c r="F14" t="s">
        <v>12</v>
      </c>
      <c r="G14" t="s">
        <v>13</v>
      </c>
      <c r="H14" t="s">
        <v>14</v>
      </c>
      <c r="I14">
        <v>0</v>
      </c>
      <c r="J14">
        <f t="shared" si="0"/>
        <v>20</v>
      </c>
    </row>
    <row r="15" hidden="1" spans="1:10">
      <c r="A15" s="19">
        <v>123007</v>
      </c>
      <c r="B15" s="19" t="s">
        <v>28</v>
      </c>
      <c r="C15" t="str">
        <f>VLOOKUP(A15,[1]Sheet1!$C:$E,3,0)</f>
        <v>城郊一片</v>
      </c>
      <c r="D15" t="s">
        <v>17</v>
      </c>
      <c r="E15" s="18">
        <v>217848</v>
      </c>
      <c r="F15" t="s">
        <v>12</v>
      </c>
      <c r="G15" t="s">
        <v>13</v>
      </c>
      <c r="H15" t="s">
        <v>14</v>
      </c>
      <c r="I15">
        <v>0</v>
      </c>
      <c r="J15">
        <f t="shared" si="0"/>
        <v>20</v>
      </c>
    </row>
    <row r="16" spans="1:10">
      <c r="A16" s="19">
        <v>119262</v>
      </c>
      <c r="B16" s="19" t="s">
        <v>29</v>
      </c>
      <c r="C16" t="str">
        <f>VLOOKUP(A16,[1]Sheet1!$C:$E,3,0)</f>
        <v>城中片</v>
      </c>
      <c r="D16" t="s">
        <v>17</v>
      </c>
      <c r="E16" s="18">
        <v>217848</v>
      </c>
      <c r="F16" t="s">
        <v>12</v>
      </c>
      <c r="G16" t="s">
        <v>13</v>
      </c>
      <c r="H16" t="s">
        <v>14</v>
      </c>
      <c r="I16">
        <v>0</v>
      </c>
      <c r="J16">
        <f t="shared" si="0"/>
        <v>20</v>
      </c>
    </row>
    <row r="17" hidden="1" spans="1:10">
      <c r="A17" s="19">
        <v>122686</v>
      </c>
      <c r="B17" s="19" t="s">
        <v>30</v>
      </c>
      <c r="C17" t="str">
        <f>VLOOKUP(A17,[1]Sheet1!$C:$E,3,0)</f>
        <v>城郊一片</v>
      </c>
      <c r="D17" t="s">
        <v>17</v>
      </c>
      <c r="E17" s="18">
        <v>217848</v>
      </c>
      <c r="F17" t="s">
        <v>12</v>
      </c>
      <c r="G17" t="s">
        <v>13</v>
      </c>
      <c r="H17" t="s">
        <v>14</v>
      </c>
      <c r="I17">
        <v>0</v>
      </c>
      <c r="J17">
        <f t="shared" si="0"/>
        <v>20</v>
      </c>
    </row>
    <row r="18" hidden="1" spans="1:10">
      <c r="A18" s="19">
        <v>122176</v>
      </c>
      <c r="B18" s="19" t="s">
        <v>31</v>
      </c>
      <c r="C18" t="str">
        <f>VLOOKUP(A18,[1]Sheet1!$C:$E,3,0)</f>
        <v>崇州片</v>
      </c>
      <c r="D18" t="s">
        <v>17</v>
      </c>
      <c r="E18" s="18">
        <v>217848</v>
      </c>
      <c r="F18" t="s">
        <v>12</v>
      </c>
      <c r="G18" t="s">
        <v>13</v>
      </c>
      <c r="H18" t="s">
        <v>14</v>
      </c>
      <c r="I18">
        <v>0</v>
      </c>
      <c r="J18">
        <f t="shared" si="0"/>
        <v>20</v>
      </c>
    </row>
    <row r="19" hidden="1" spans="1:10">
      <c r="A19" s="19">
        <v>122718</v>
      </c>
      <c r="B19" s="19" t="s">
        <v>32</v>
      </c>
      <c r="C19" t="str">
        <f>VLOOKUP(A19,[1]Sheet1!$C:$E,3,0)</f>
        <v>城郊一片</v>
      </c>
      <c r="D19" t="s">
        <v>17</v>
      </c>
      <c r="E19" s="18">
        <v>217848</v>
      </c>
      <c r="F19" t="s">
        <v>12</v>
      </c>
      <c r="G19" t="s">
        <v>13</v>
      </c>
      <c r="H19" t="s">
        <v>14</v>
      </c>
      <c r="I19">
        <v>0</v>
      </c>
      <c r="J19">
        <f t="shared" si="0"/>
        <v>20</v>
      </c>
    </row>
    <row r="20" spans="1:10">
      <c r="A20" s="18">
        <v>723</v>
      </c>
      <c r="B20" t="s">
        <v>33</v>
      </c>
      <c r="C20" t="str">
        <f>VLOOKUP(A20,[1]Sheet1!$C:$E,3,0)</f>
        <v>城中片</v>
      </c>
      <c r="D20" t="s">
        <v>34</v>
      </c>
      <c r="E20" s="18">
        <v>217848</v>
      </c>
      <c r="F20" t="s">
        <v>12</v>
      </c>
      <c r="G20" t="s">
        <v>13</v>
      </c>
      <c r="H20" t="s">
        <v>14</v>
      </c>
      <c r="I20" s="18">
        <v>15</v>
      </c>
      <c r="J20">
        <f t="shared" si="0"/>
        <v>5</v>
      </c>
    </row>
    <row r="21" spans="1:10">
      <c r="A21" s="18">
        <v>733</v>
      </c>
      <c r="B21" t="s">
        <v>35</v>
      </c>
      <c r="C21" t="str">
        <f>VLOOKUP(A21,[1]Sheet1!$C:$E,3,0)</f>
        <v>东南片区</v>
      </c>
      <c r="D21" t="s">
        <v>34</v>
      </c>
      <c r="E21" s="18">
        <v>217848</v>
      </c>
      <c r="F21" t="s">
        <v>12</v>
      </c>
      <c r="G21" t="s">
        <v>13</v>
      </c>
      <c r="H21" t="s">
        <v>14</v>
      </c>
      <c r="I21" s="18">
        <v>13</v>
      </c>
      <c r="J21">
        <f t="shared" si="0"/>
        <v>7</v>
      </c>
    </row>
    <row r="22" hidden="1" spans="1:10">
      <c r="A22" s="18">
        <v>594</v>
      </c>
      <c r="B22" t="s">
        <v>36</v>
      </c>
      <c r="C22" t="str">
        <f>VLOOKUP(A22,[1]Sheet1!$C:$E,3,0)</f>
        <v>城郊一片</v>
      </c>
      <c r="D22" t="s">
        <v>34</v>
      </c>
      <c r="E22" s="18">
        <v>217848</v>
      </c>
      <c r="F22" t="s">
        <v>12</v>
      </c>
      <c r="G22" t="s">
        <v>13</v>
      </c>
      <c r="H22" t="s">
        <v>14</v>
      </c>
      <c r="I22" s="18">
        <v>10</v>
      </c>
      <c r="J22">
        <f t="shared" si="0"/>
        <v>10</v>
      </c>
    </row>
    <row r="23" spans="1:10">
      <c r="A23" s="18">
        <v>118151</v>
      </c>
      <c r="B23" t="s">
        <v>37</v>
      </c>
      <c r="C23" t="str">
        <f>VLOOKUP(A23,[1]Sheet1!$C:$E,3,0)</f>
        <v>西门一片</v>
      </c>
      <c r="D23" t="s">
        <v>34</v>
      </c>
      <c r="E23" s="18">
        <v>217848</v>
      </c>
      <c r="F23" t="s">
        <v>12</v>
      </c>
      <c r="G23" t="s">
        <v>13</v>
      </c>
      <c r="H23" t="s">
        <v>14</v>
      </c>
      <c r="I23" s="18">
        <v>7</v>
      </c>
      <c r="J23">
        <f t="shared" si="0"/>
        <v>13</v>
      </c>
    </row>
    <row r="24" hidden="1" spans="1:10">
      <c r="A24" s="18">
        <v>706</v>
      </c>
      <c r="B24" t="s">
        <v>38</v>
      </c>
      <c r="C24" t="str">
        <f>VLOOKUP(A24,[1]Sheet1!$C:$E,3,0)</f>
        <v>都江堰片</v>
      </c>
      <c r="D24" t="s">
        <v>34</v>
      </c>
      <c r="E24" s="18">
        <v>217848</v>
      </c>
      <c r="F24" t="s">
        <v>12</v>
      </c>
      <c r="G24" t="s">
        <v>13</v>
      </c>
      <c r="H24" t="s">
        <v>14</v>
      </c>
      <c r="I24" s="18">
        <v>6</v>
      </c>
      <c r="J24">
        <f t="shared" si="0"/>
        <v>14</v>
      </c>
    </row>
    <row r="25" spans="1:10">
      <c r="A25" s="18">
        <v>113008</v>
      </c>
      <c r="B25" t="s">
        <v>39</v>
      </c>
      <c r="C25" t="str">
        <f>VLOOKUP(A25,[1]Sheet1!$C:$E,3,0)</f>
        <v>城中片</v>
      </c>
      <c r="D25" t="s">
        <v>34</v>
      </c>
      <c r="E25" s="18">
        <v>217848</v>
      </c>
      <c r="F25" t="s">
        <v>12</v>
      </c>
      <c r="G25" t="s">
        <v>13</v>
      </c>
      <c r="H25" t="s">
        <v>14</v>
      </c>
      <c r="I25" s="18">
        <v>6</v>
      </c>
      <c r="J25">
        <f t="shared" si="0"/>
        <v>14</v>
      </c>
    </row>
    <row r="26" spans="1:10">
      <c r="A26" s="18">
        <v>570</v>
      </c>
      <c r="B26" t="s">
        <v>40</v>
      </c>
      <c r="C26" t="str">
        <f>VLOOKUP(A26,[1]Sheet1!$C:$E,3,0)</f>
        <v>西门二片</v>
      </c>
      <c r="D26" t="s">
        <v>34</v>
      </c>
      <c r="E26" s="18">
        <v>217848</v>
      </c>
      <c r="F26" t="s">
        <v>12</v>
      </c>
      <c r="G26" t="s">
        <v>13</v>
      </c>
      <c r="H26" t="s">
        <v>14</v>
      </c>
      <c r="I26" s="18">
        <v>5</v>
      </c>
      <c r="J26">
        <f t="shared" si="0"/>
        <v>15</v>
      </c>
    </row>
    <row r="27" spans="1:10">
      <c r="A27" s="18">
        <v>113298</v>
      </c>
      <c r="B27" t="s">
        <v>41</v>
      </c>
      <c r="C27" t="str">
        <f>VLOOKUP(A27,[1]Sheet1!$C:$E,3,0)</f>
        <v>西门二片</v>
      </c>
      <c r="D27" t="s">
        <v>34</v>
      </c>
      <c r="E27" s="18">
        <v>217848</v>
      </c>
      <c r="F27" t="s">
        <v>12</v>
      </c>
      <c r="G27" t="s">
        <v>13</v>
      </c>
      <c r="H27" t="s">
        <v>14</v>
      </c>
      <c r="I27" s="18">
        <v>4</v>
      </c>
      <c r="J27">
        <f t="shared" si="0"/>
        <v>16</v>
      </c>
    </row>
    <row r="28" spans="1:10">
      <c r="A28" s="18">
        <v>115971</v>
      </c>
      <c r="B28" t="s">
        <v>42</v>
      </c>
      <c r="C28" t="str">
        <f>VLOOKUP(A28,[1]Sheet1!$C:$E,3,0)</f>
        <v>西门一片</v>
      </c>
      <c r="D28" t="s">
        <v>34</v>
      </c>
      <c r="E28" s="18">
        <v>217848</v>
      </c>
      <c r="F28" t="s">
        <v>12</v>
      </c>
      <c r="G28" t="s">
        <v>13</v>
      </c>
      <c r="H28" t="s">
        <v>14</v>
      </c>
      <c r="I28" s="18">
        <v>4</v>
      </c>
      <c r="J28">
        <f t="shared" si="0"/>
        <v>16</v>
      </c>
    </row>
    <row r="29" spans="1:10">
      <c r="A29" s="18">
        <v>102479</v>
      </c>
      <c r="B29" t="s">
        <v>43</v>
      </c>
      <c r="C29" t="str">
        <f>VLOOKUP(A29,[1]Sheet1!$C:$E,3,0)</f>
        <v>城中片</v>
      </c>
      <c r="D29" t="s">
        <v>34</v>
      </c>
      <c r="E29" s="18">
        <v>217848</v>
      </c>
      <c r="F29" t="s">
        <v>12</v>
      </c>
      <c r="G29" t="s">
        <v>13</v>
      </c>
      <c r="H29" t="s">
        <v>14</v>
      </c>
      <c r="I29" s="18">
        <v>4</v>
      </c>
      <c r="J29">
        <f t="shared" si="0"/>
        <v>16</v>
      </c>
    </row>
    <row r="30" spans="1:10">
      <c r="A30" s="18">
        <v>113299</v>
      </c>
      <c r="B30" t="s">
        <v>44</v>
      </c>
      <c r="C30" t="str">
        <f>VLOOKUP(A30,[1]Sheet1!$C:$E,3,0)</f>
        <v>城中片</v>
      </c>
      <c r="D30" t="s">
        <v>34</v>
      </c>
      <c r="E30" s="18">
        <v>217848</v>
      </c>
      <c r="F30" t="s">
        <v>12</v>
      </c>
      <c r="G30" t="s">
        <v>13</v>
      </c>
      <c r="H30" t="s">
        <v>14</v>
      </c>
      <c r="I30" s="18">
        <v>4</v>
      </c>
      <c r="J30">
        <f t="shared" si="0"/>
        <v>16</v>
      </c>
    </row>
    <row r="31" spans="1:10">
      <c r="A31" s="18">
        <v>339</v>
      </c>
      <c r="B31" t="s">
        <v>45</v>
      </c>
      <c r="C31" t="str">
        <f>VLOOKUP(A31,[1]Sheet1!$C:$E,3,0)</f>
        <v>西门一片</v>
      </c>
      <c r="D31" t="s">
        <v>34</v>
      </c>
      <c r="E31" s="18">
        <v>217848</v>
      </c>
      <c r="F31" t="s">
        <v>12</v>
      </c>
      <c r="G31" t="s">
        <v>13</v>
      </c>
      <c r="H31" t="s">
        <v>14</v>
      </c>
      <c r="I31" s="18">
        <v>3</v>
      </c>
      <c r="J31">
        <f t="shared" si="0"/>
        <v>17</v>
      </c>
    </row>
    <row r="32" spans="1:10">
      <c r="A32" s="18">
        <v>102565</v>
      </c>
      <c r="B32" t="s">
        <v>46</v>
      </c>
      <c r="C32" t="str">
        <f>VLOOKUP(A32,[1]Sheet1!$C:$E,3,0)</f>
        <v>西门一片</v>
      </c>
      <c r="D32" t="s">
        <v>34</v>
      </c>
      <c r="E32" s="18">
        <v>217848</v>
      </c>
      <c r="F32" t="s">
        <v>12</v>
      </c>
      <c r="G32" t="s">
        <v>13</v>
      </c>
      <c r="H32" t="s">
        <v>14</v>
      </c>
      <c r="I32" s="18">
        <v>3</v>
      </c>
      <c r="J32">
        <f t="shared" si="0"/>
        <v>17</v>
      </c>
    </row>
    <row r="33" spans="1:10">
      <c r="A33" s="18">
        <v>104429</v>
      </c>
      <c r="B33" t="s">
        <v>47</v>
      </c>
      <c r="C33" t="str">
        <f>VLOOKUP(A33,[1]Sheet1!$C:$E,3,0)</f>
        <v>西门二片</v>
      </c>
      <c r="D33" t="s">
        <v>34</v>
      </c>
      <c r="E33" s="18">
        <v>217848</v>
      </c>
      <c r="F33" t="s">
        <v>12</v>
      </c>
      <c r="G33" t="s">
        <v>13</v>
      </c>
      <c r="H33" t="s">
        <v>14</v>
      </c>
      <c r="I33" s="18">
        <v>3</v>
      </c>
      <c r="J33">
        <f t="shared" si="0"/>
        <v>17</v>
      </c>
    </row>
    <row r="34" hidden="1" spans="1:10">
      <c r="A34" s="18">
        <v>738</v>
      </c>
      <c r="B34" t="s">
        <v>48</v>
      </c>
      <c r="C34" t="str">
        <f>VLOOKUP(A34,[1]Sheet1!$C:$E,3,0)</f>
        <v>都江堰片</v>
      </c>
      <c r="D34" t="s">
        <v>34</v>
      </c>
      <c r="E34" s="18">
        <v>217848</v>
      </c>
      <c r="F34" t="s">
        <v>12</v>
      </c>
      <c r="G34" t="s">
        <v>13</v>
      </c>
      <c r="H34" t="s">
        <v>14</v>
      </c>
      <c r="I34" s="18">
        <v>3</v>
      </c>
      <c r="J34">
        <f t="shared" si="0"/>
        <v>17</v>
      </c>
    </row>
    <row r="35" hidden="1" spans="1:10">
      <c r="A35" s="18">
        <v>102564</v>
      </c>
      <c r="B35" t="s">
        <v>49</v>
      </c>
      <c r="C35" t="str">
        <f>VLOOKUP(A35,[1]Sheet1!$C:$E,3,0)</f>
        <v>城郊一片</v>
      </c>
      <c r="D35" t="s">
        <v>34</v>
      </c>
      <c r="E35" s="18">
        <v>217848</v>
      </c>
      <c r="F35" t="s">
        <v>12</v>
      </c>
      <c r="G35" t="s">
        <v>13</v>
      </c>
      <c r="H35" t="s">
        <v>14</v>
      </c>
      <c r="I35" s="18">
        <v>3</v>
      </c>
      <c r="J35">
        <f t="shared" si="0"/>
        <v>17</v>
      </c>
    </row>
    <row r="36" spans="1:10">
      <c r="A36" s="18">
        <v>572</v>
      </c>
      <c r="B36" t="s">
        <v>50</v>
      </c>
      <c r="C36" t="str">
        <f>VLOOKUP(A36,[1]Sheet1!$C:$E,3,0)</f>
        <v>城中片</v>
      </c>
      <c r="D36" t="s">
        <v>34</v>
      </c>
      <c r="E36" s="18">
        <v>217848</v>
      </c>
      <c r="F36" t="s">
        <v>12</v>
      </c>
      <c r="G36" t="s">
        <v>13</v>
      </c>
      <c r="H36" t="s">
        <v>14</v>
      </c>
      <c r="I36" s="18">
        <v>3</v>
      </c>
      <c r="J36">
        <f t="shared" si="0"/>
        <v>17</v>
      </c>
    </row>
    <row r="37" spans="1:10">
      <c r="A37" s="18">
        <v>743</v>
      </c>
      <c r="B37" t="s">
        <v>51</v>
      </c>
      <c r="C37" t="str">
        <f>VLOOKUP(A37,[1]Sheet1!$C:$E,3,0)</f>
        <v>东南片区</v>
      </c>
      <c r="D37" t="s">
        <v>34</v>
      </c>
      <c r="E37" s="18">
        <v>217848</v>
      </c>
      <c r="F37" t="s">
        <v>12</v>
      </c>
      <c r="G37" t="s">
        <v>13</v>
      </c>
      <c r="H37" t="s">
        <v>14</v>
      </c>
      <c r="I37" s="18">
        <v>2</v>
      </c>
      <c r="J37">
        <f t="shared" ref="J37:J68" si="1">20-I37</f>
        <v>18</v>
      </c>
    </row>
    <row r="38" spans="1:10">
      <c r="A38" s="18">
        <v>573</v>
      </c>
      <c r="B38" t="s">
        <v>52</v>
      </c>
      <c r="C38" t="str">
        <f>VLOOKUP(A38,[1]Sheet1!$C:$E,3,0)</f>
        <v>东南片区</v>
      </c>
      <c r="D38" t="s">
        <v>34</v>
      </c>
      <c r="E38" s="18">
        <v>217848</v>
      </c>
      <c r="F38" t="s">
        <v>12</v>
      </c>
      <c r="G38" t="s">
        <v>13</v>
      </c>
      <c r="H38" t="s">
        <v>14</v>
      </c>
      <c r="I38" s="18">
        <v>2</v>
      </c>
      <c r="J38">
        <f t="shared" si="1"/>
        <v>18</v>
      </c>
    </row>
    <row r="39" spans="1:10">
      <c r="A39" s="18">
        <v>116482</v>
      </c>
      <c r="B39" t="s">
        <v>53</v>
      </c>
      <c r="C39" t="str">
        <f>VLOOKUP(A39,[1]Sheet1!$C:$E,3,0)</f>
        <v>城中片</v>
      </c>
      <c r="D39" t="s">
        <v>34</v>
      </c>
      <c r="E39" s="18">
        <v>217848</v>
      </c>
      <c r="F39" t="s">
        <v>12</v>
      </c>
      <c r="G39" t="s">
        <v>13</v>
      </c>
      <c r="H39" t="s">
        <v>14</v>
      </c>
      <c r="I39" s="18">
        <v>2</v>
      </c>
      <c r="J39">
        <f t="shared" si="1"/>
        <v>18</v>
      </c>
    </row>
    <row r="40" hidden="1" spans="1:10">
      <c r="A40" s="18">
        <v>102567</v>
      </c>
      <c r="B40" t="s">
        <v>54</v>
      </c>
      <c r="C40" t="str">
        <f>VLOOKUP(A40,[1]Sheet1!$C:$E,3,0)</f>
        <v>新津片</v>
      </c>
      <c r="D40" t="s">
        <v>34</v>
      </c>
      <c r="E40" s="18">
        <v>217848</v>
      </c>
      <c r="F40" t="s">
        <v>12</v>
      </c>
      <c r="G40" t="s">
        <v>13</v>
      </c>
      <c r="H40" t="s">
        <v>14</v>
      </c>
      <c r="I40" s="18">
        <v>2</v>
      </c>
      <c r="J40">
        <f t="shared" si="1"/>
        <v>18</v>
      </c>
    </row>
    <row r="41" hidden="1" spans="1:10">
      <c r="A41" s="18">
        <v>713</v>
      </c>
      <c r="B41" t="s">
        <v>55</v>
      </c>
      <c r="C41" t="str">
        <f>VLOOKUP(A41,[1]Sheet1!$C:$E,3,0)</f>
        <v>都江堰片</v>
      </c>
      <c r="D41" t="s">
        <v>34</v>
      </c>
      <c r="E41" s="18">
        <v>217848</v>
      </c>
      <c r="F41" t="s">
        <v>12</v>
      </c>
      <c r="G41" t="s">
        <v>13</v>
      </c>
      <c r="H41" t="s">
        <v>14</v>
      </c>
      <c r="I41" s="18">
        <v>2</v>
      </c>
      <c r="J41">
        <f t="shared" si="1"/>
        <v>18</v>
      </c>
    </row>
    <row r="42" spans="1:10">
      <c r="A42" s="18">
        <v>122198</v>
      </c>
      <c r="B42" t="s">
        <v>56</v>
      </c>
      <c r="C42" t="str">
        <f>VLOOKUP(A42,[1]Sheet1!$C:$E,3,0)</f>
        <v>东南片区</v>
      </c>
      <c r="D42" t="s">
        <v>34</v>
      </c>
      <c r="E42" s="18">
        <v>217848</v>
      </c>
      <c r="F42" t="s">
        <v>12</v>
      </c>
      <c r="G42" t="s">
        <v>13</v>
      </c>
      <c r="H42" t="s">
        <v>14</v>
      </c>
      <c r="I42" s="18">
        <v>2</v>
      </c>
      <c r="J42">
        <f t="shared" si="1"/>
        <v>18</v>
      </c>
    </row>
    <row r="43" spans="1:10">
      <c r="A43" s="18">
        <v>118951</v>
      </c>
      <c r="B43" t="s">
        <v>57</v>
      </c>
      <c r="C43" t="str">
        <f>VLOOKUP(A43,[1]Sheet1!$C:$E,3,0)</f>
        <v>西门二片</v>
      </c>
      <c r="D43" t="s">
        <v>34</v>
      </c>
      <c r="E43" s="18">
        <v>217848</v>
      </c>
      <c r="F43" t="s">
        <v>12</v>
      </c>
      <c r="G43" t="s">
        <v>13</v>
      </c>
      <c r="H43" t="s">
        <v>14</v>
      </c>
      <c r="I43" s="18">
        <v>2</v>
      </c>
      <c r="J43">
        <f t="shared" si="1"/>
        <v>18</v>
      </c>
    </row>
    <row r="44" spans="1:10">
      <c r="A44" s="18">
        <v>122906</v>
      </c>
      <c r="B44" t="s">
        <v>58</v>
      </c>
      <c r="C44" t="str">
        <f>VLOOKUP(A44,[1]Sheet1!$C:$E,3,0)</f>
        <v>西门二片</v>
      </c>
      <c r="D44" t="s">
        <v>34</v>
      </c>
      <c r="E44" s="18">
        <v>217848</v>
      </c>
      <c r="F44" t="s">
        <v>12</v>
      </c>
      <c r="G44" t="s">
        <v>13</v>
      </c>
      <c r="H44" t="s">
        <v>14</v>
      </c>
      <c r="I44" s="18">
        <v>2</v>
      </c>
      <c r="J44">
        <f t="shared" si="1"/>
        <v>18</v>
      </c>
    </row>
    <row r="45" spans="1:10">
      <c r="A45" s="18">
        <v>116919</v>
      </c>
      <c r="B45" t="s">
        <v>59</v>
      </c>
      <c r="C45" t="str">
        <f>VLOOKUP(A45,[1]Sheet1!$C:$E,3,0)</f>
        <v>旗舰片区</v>
      </c>
      <c r="D45" t="s">
        <v>34</v>
      </c>
      <c r="E45" s="18">
        <v>217848</v>
      </c>
      <c r="F45" t="s">
        <v>12</v>
      </c>
      <c r="G45" t="s">
        <v>13</v>
      </c>
      <c r="H45" t="s">
        <v>14</v>
      </c>
      <c r="I45" s="18">
        <v>2</v>
      </c>
      <c r="J45">
        <f t="shared" si="1"/>
        <v>18</v>
      </c>
    </row>
    <row r="46" spans="1:10">
      <c r="A46" s="18">
        <v>105751</v>
      </c>
      <c r="B46" t="s">
        <v>60</v>
      </c>
      <c r="C46" t="str">
        <f>VLOOKUP(A46,[1]Sheet1!$C:$E,3,0)</f>
        <v>东南片区</v>
      </c>
      <c r="D46" t="s">
        <v>34</v>
      </c>
      <c r="E46" s="18">
        <v>217848</v>
      </c>
      <c r="F46" t="s">
        <v>12</v>
      </c>
      <c r="G46" t="s">
        <v>13</v>
      </c>
      <c r="H46" t="s">
        <v>14</v>
      </c>
      <c r="I46" s="18">
        <v>2</v>
      </c>
      <c r="J46">
        <f t="shared" si="1"/>
        <v>18</v>
      </c>
    </row>
    <row r="47" spans="1:10">
      <c r="A47" s="18">
        <v>391</v>
      </c>
      <c r="B47" t="s">
        <v>61</v>
      </c>
      <c r="C47" t="str">
        <f>VLOOKUP(A47,[1]Sheet1!$C:$E,3,0)</f>
        <v>城中片</v>
      </c>
      <c r="D47" t="s">
        <v>34</v>
      </c>
      <c r="E47" s="18">
        <v>217848</v>
      </c>
      <c r="F47" t="s">
        <v>12</v>
      </c>
      <c r="G47" t="s">
        <v>13</v>
      </c>
      <c r="H47" t="s">
        <v>14</v>
      </c>
      <c r="I47" s="18">
        <v>2</v>
      </c>
      <c r="J47">
        <f t="shared" si="1"/>
        <v>18</v>
      </c>
    </row>
    <row r="48" hidden="1" spans="1:10">
      <c r="A48" s="18">
        <v>754</v>
      </c>
      <c r="B48" t="s">
        <v>62</v>
      </c>
      <c r="C48" t="str">
        <f>VLOOKUP(A48,[1]Sheet1!$C:$E,3,0)</f>
        <v>崇州片</v>
      </c>
      <c r="D48" t="s">
        <v>34</v>
      </c>
      <c r="E48" s="18">
        <v>217848</v>
      </c>
      <c r="F48" t="s">
        <v>12</v>
      </c>
      <c r="G48" t="s">
        <v>13</v>
      </c>
      <c r="H48" t="s">
        <v>14</v>
      </c>
      <c r="I48" s="18">
        <v>2</v>
      </c>
      <c r="J48">
        <f t="shared" si="1"/>
        <v>18</v>
      </c>
    </row>
    <row r="49" hidden="1" spans="1:10">
      <c r="A49" s="18">
        <v>367</v>
      </c>
      <c r="B49" t="s">
        <v>63</v>
      </c>
      <c r="C49" t="str">
        <f>VLOOKUP(A49,[1]Sheet1!$C:$E,3,0)</f>
        <v>崇州片</v>
      </c>
      <c r="D49" t="s">
        <v>34</v>
      </c>
      <c r="E49" s="18">
        <v>217848</v>
      </c>
      <c r="F49" t="s">
        <v>12</v>
      </c>
      <c r="G49" t="s">
        <v>13</v>
      </c>
      <c r="H49" t="s">
        <v>14</v>
      </c>
      <c r="I49" s="18">
        <v>2</v>
      </c>
      <c r="J49">
        <f t="shared" si="1"/>
        <v>18</v>
      </c>
    </row>
    <row r="50" spans="1:10">
      <c r="A50" s="18">
        <v>104430</v>
      </c>
      <c r="B50" t="s">
        <v>64</v>
      </c>
      <c r="C50" t="str">
        <f>VLOOKUP(A50,[1]Sheet1!$C:$E,3,0)</f>
        <v>东南片区</v>
      </c>
      <c r="D50" t="s">
        <v>34</v>
      </c>
      <c r="E50" s="18">
        <v>217848</v>
      </c>
      <c r="F50" t="s">
        <v>12</v>
      </c>
      <c r="G50" t="s">
        <v>13</v>
      </c>
      <c r="H50" t="s">
        <v>14</v>
      </c>
      <c r="I50" s="18">
        <v>1</v>
      </c>
      <c r="J50">
        <f t="shared" si="1"/>
        <v>19</v>
      </c>
    </row>
    <row r="51" spans="1:10">
      <c r="A51" s="18">
        <v>122198</v>
      </c>
      <c r="B51" t="s">
        <v>56</v>
      </c>
      <c r="C51" t="str">
        <f>VLOOKUP(A51,[1]Sheet1!$C:$E,3,0)</f>
        <v>东南片区</v>
      </c>
      <c r="D51" t="s">
        <v>34</v>
      </c>
      <c r="E51" s="18">
        <v>217848</v>
      </c>
      <c r="F51" t="s">
        <v>12</v>
      </c>
      <c r="G51" t="s">
        <v>13</v>
      </c>
      <c r="H51" t="s">
        <v>14</v>
      </c>
      <c r="I51" s="18">
        <v>1</v>
      </c>
      <c r="J51">
        <f t="shared" si="1"/>
        <v>19</v>
      </c>
    </row>
    <row r="52" spans="1:10">
      <c r="A52" s="19">
        <v>745</v>
      </c>
      <c r="B52" s="19" t="s">
        <v>65</v>
      </c>
      <c r="C52" t="str">
        <f>VLOOKUP(A52,[1]Sheet1!$C:$E,3,0)</f>
        <v>西门一片</v>
      </c>
      <c r="D52" t="s">
        <v>34</v>
      </c>
      <c r="E52" s="18">
        <v>217848</v>
      </c>
      <c r="F52" t="s">
        <v>12</v>
      </c>
      <c r="G52" t="s">
        <v>13</v>
      </c>
      <c r="H52" t="s">
        <v>14</v>
      </c>
      <c r="I52">
        <v>0</v>
      </c>
      <c r="J52">
        <f t="shared" si="1"/>
        <v>20</v>
      </c>
    </row>
    <row r="53" spans="1:10">
      <c r="A53" s="19">
        <v>311</v>
      </c>
      <c r="B53" s="19" t="s">
        <v>66</v>
      </c>
      <c r="C53" t="str">
        <f>VLOOKUP(A53,[1]Sheet1!$C:$E,3,0)</f>
        <v>西门一片</v>
      </c>
      <c r="D53" t="s">
        <v>34</v>
      </c>
      <c r="E53" s="18">
        <v>217848</v>
      </c>
      <c r="F53" t="s">
        <v>12</v>
      </c>
      <c r="G53" t="s">
        <v>13</v>
      </c>
      <c r="H53" t="s">
        <v>14</v>
      </c>
      <c r="I53">
        <v>0</v>
      </c>
      <c r="J53">
        <f t="shared" si="1"/>
        <v>20</v>
      </c>
    </row>
    <row r="54" spans="1:10">
      <c r="A54" s="19">
        <v>117310</v>
      </c>
      <c r="B54" s="19" t="s">
        <v>67</v>
      </c>
      <c r="C54" t="str">
        <f>VLOOKUP(A54,[1]Sheet1!$C:$E,3,0)</f>
        <v>西门一片</v>
      </c>
      <c r="D54" t="s">
        <v>34</v>
      </c>
      <c r="E54" s="18">
        <v>217848</v>
      </c>
      <c r="F54" t="s">
        <v>12</v>
      </c>
      <c r="G54" t="s">
        <v>13</v>
      </c>
      <c r="H54" t="s">
        <v>14</v>
      </c>
      <c r="I54">
        <v>0</v>
      </c>
      <c r="J54">
        <f t="shared" si="1"/>
        <v>20</v>
      </c>
    </row>
    <row r="55" spans="1:10">
      <c r="A55" s="19">
        <v>355</v>
      </c>
      <c r="B55" s="19" t="s">
        <v>68</v>
      </c>
      <c r="C55" t="str">
        <f>VLOOKUP(A55,[1]Sheet1!$C:$E,3,0)</f>
        <v>东南片区</v>
      </c>
      <c r="D55" t="s">
        <v>34</v>
      </c>
      <c r="E55" s="18">
        <v>217848</v>
      </c>
      <c r="F55" t="s">
        <v>12</v>
      </c>
      <c r="G55" t="s">
        <v>13</v>
      </c>
      <c r="H55" t="s">
        <v>14</v>
      </c>
      <c r="I55">
        <v>0</v>
      </c>
      <c r="J55">
        <f t="shared" si="1"/>
        <v>20</v>
      </c>
    </row>
    <row r="56" spans="1:10">
      <c r="A56" s="19">
        <v>308</v>
      </c>
      <c r="B56" s="19" t="s">
        <v>69</v>
      </c>
      <c r="C56" t="str">
        <f>VLOOKUP(A56,[1]Sheet1!$C:$E,3,0)</f>
        <v>城中片</v>
      </c>
      <c r="D56" t="s">
        <v>34</v>
      </c>
      <c r="E56" s="18">
        <v>217848</v>
      </c>
      <c r="F56" t="s">
        <v>12</v>
      </c>
      <c r="G56" t="s">
        <v>13</v>
      </c>
      <c r="H56" t="s">
        <v>14</v>
      </c>
      <c r="I56">
        <v>0</v>
      </c>
      <c r="J56">
        <f t="shared" si="1"/>
        <v>20</v>
      </c>
    </row>
    <row r="57" hidden="1" spans="1:10">
      <c r="A57" s="19">
        <v>704</v>
      </c>
      <c r="B57" s="19" t="s">
        <v>70</v>
      </c>
      <c r="C57" t="str">
        <f>VLOOKUP(A57,[1]Sheet1!$C:$E,3,0)</f>
        <v>都江堰片</v>
      </c>
      <c r="D57" t="s">
        <v>34</v>
      </c>
      <c r="E57" s="18">
        <v>217848</v>
      </c>
      <c r="F57" t="s">
        <v>12</v>
      </c>
      <c r="G57" t="s">
        <v>13</v>
      </c>
      <c r="H57" t="s">
        <v>14</v>
      </c>
      <c r="I57">
        <v>0</v>
      </c>
      <c r="J57">
        <f t="shared" si="1"/>
        <v>20</v>
      </c>
    </row>
    <row r="58" spans="1:10">
      <c r="A58" s="19">
        <v>112415</v>
      </c>
      <c r="B58" s="19" t="s">
        <v>71</v>
      </c>
      <c r="C58" t="str">
        <f>VLOOKUP(A58,[1]Sheet1!$C:$E,3,0)</f>
        <v>西门一片</v>
      </c>
      <c r="D58" t="s">
        <v>34</v>
      </c>
      <c r="E58" s="18">
        <v>217848</v>
      </c>
      <c r="F58" t="s">
        <v>12</v>
      </c>
      <c r="G58" t="s">
        <v>13</v>
      </c>
      <c r="H58" t="s">
        <v>14</v>
      </c>
      <c r="I58">
        <v>0</v>
      </c>
      <c r="J58">
        <f t="shared" si="1"/>
        <v>20</v>
      </c>
    </row>
    <row r="59" spans="1:10">
      <c r="A59" s="19">
        <v>740</v>
      </c>
      <c r="B59" s="19" t="s">
        <v>72</v>
      </c>
      <c r="C59" t="str">
        <f>VLOOKUP(A59,[1]Sheet1!$C:$E,3,0)</f>
        <v>东南片区</v>
      </c>
      <c r="D59" t="s">
        <v>34</v>
      </c>
      <c r="E59" s="18">
        <v>217848</v>
      </c>
      <c r="F59" t="s">
        <v>12</v>
      </c>
      <c r="G59" t="s">
        <v>13</v>
      </c>
      <c r="H59" t="s">
        <v>14</v>
      </c>
      <c r="I59">
        <v>0</v>
      </c>
      <c r="J59">
        <f t="shared" si="1"/>
        <v>20</v>
      </c>
    </row>
    <row r="60" hidden="1" spans="1:10">
      <c r="A60" s="19">
        <v>748</v>
      </c>
      <c r="B60" s="19" t="s">
        <v>73</v>
      </c>
      <c r="C60" t="str">
        <f>VLOOKUP(A60,[1]Sheet1!$C:$E,3,0)</f>
        <v>城郊一片</v>
      </c>
      <c r="D60" t="s">
        <v>34</v>
      </c>
      <c r="E60" s="18">
        <v>217848</v>
      </c>
      <c r="F60" t="s">
        <v>12</v>
      </c>
      <c r="G60" t="s">
        <v>13</v>
      </c>
      <c r="H60" t="s">
        <v>14</v>
      </c>
      <c r="I60">
        <v>0</v>
      </c>
      <c r="J60">
        <f t="shared" si="1"/>
        <v>20</v>
      </c>
    </row>
    <row r="61" spans="1:10">
      <c r="A61" s="19">
        <v>727</v>
      </c>
      <c r="B61" s="19" t="s">
        <v>74</v>
      </c>
      <c r="C61" t="str">
        <f>VLOOKUP(A61,[1]Sheet1!$C:$E,3,0)</f>
        <v>西门一片</v>
      </c>
      <c r="D61" t="s">
        <v>34</v>
      </c>
      <c r="E61" s="18">
        <v>217848</v>
      </c>
      <c r="F61" t="s">
        <v>12</v>
      </c>
      <c r="G61" t="s">
        <v>13</v>
      </c>
      <c r="H61" t="s">
        <v>14</v>
      </c>
      <c r="I61">
        <v>0</v>
      </c>
      <c r="J61">
        <f t="shared" si="1"/>
        <v>20</v>
      </c>
    </row>
    <row r="62" spans="1:10">
      <c r="A62" s="19">
        <v>752</v>
      </c>
      <c r="B62" s="19" t="s">
        <v>75</v>
      </c>
      <c r="C62" t="str">
        <f>VLOOKUP(A62,[1]Sheet1!$C:$E,3,0)</f>
        <v>西门二片</v>
      </c>
      <c r="D62" t="s">
        <v>34</v>
      </c>
      <c r="E62" s="18">
        <v>217848</v>
      </c>
      <c r="F62" t="s">
        <v>12</v>
      </c>
      <c r="G62" t="s">
        <v>13</v>
      </c>
      <c r="H62" t="s">
        <v>14</v>
      </c>
      <c r="I62">
        <v>0</v>
      </c>
      <c r="J62">
        <f t="shared" si="1"/>
        <v>20</v>
      </c>
    </row>
    <row r="63" hidden="1" spans="1:10">
      <c r="A63" s="19">
        <v>710</v>
      </c>
      <c r="B63" s="19" t="s">
        <v>76</v>
      </c>
      <c r="C63" t="str">
        <f>VLOOKUP(A63,[1]Sheet1!$C:$E,3,0)</f>
        <v>都江堰片</v>
      </c>
      <c r="D63" t="s">
        <v>34</v>
      </c>
      <c r="E63" s="18">
        <v>217848</v>
      </c>
      <c r="F63" t="s">
        <v>12</v>
      </c>
      <c r="G63" t="s">
        <v>13</v>
      </c>
      <c r="H63" t="s">
        <v>14</v>
      </c>
      <c r="I63">
        <v>0</v>
      </c>
      <c r="J63">
        <f t="shared" si="1"/>
        <v>20</v>
      </c>
    </row>
    <row r="64" hidden="1" spans="1:10">
      <c r="A64" s="19">
        <v>720</v>
      </c>
      <c r="B64" s="19" t="s">
        <v>77</v>
      </c>
      <c r="C64" t="str">
        <f>VLOOKUP(A64,[1]Sheet1!$C:$E,3,0)</f>
        <v>城郊一片</v>
      </c>
      <c r="D64" t="s">
        <v>34</v>
      </c>
      <c r="E64" s="18">
        <v>217848</v>
      </c>
      <c r="F64" t="s">
        <v>12</v>
      </c>
      <c r="G64" t="s">
        <v>13</v>
      </c>
      <c r="H64" t="s">
        <v>14</v>
      </c>
      <c r="I64">
        <v>0</v>
      </c>
      <c r="J64">
        <f t="shared" si="1"/>
        <v>20</v>
      </c>
    </row>
    <row r="65" spans="1:10">
      <c r="A65" s="19">
        <v>113025</v>
      </c>
      <c r="B65" s="19" t="s">
        <v>78</v>
      </c>
      <c r="C65" t="str">
        <f>VLOOKUP(A65,[1]Sheet1!$C:$E,3,0)</f>
        <v>西门二片</v>
      </c>
      <c r="D65" t="s">
        <v>34</v>
      </c>
      <c r="E65" s="18">
        <v>217848</v>
      </c>
      <c r="F65" t="s">
        <v>12</v>
      </c>
      <c r="G65" t="s">
        <v>13</v>
      </c>
      <c r="H65" t="s">
        <v>14</v>
      </c>
      <c r="I65">
        <v>0</v>
      </c>
      <c r="J65">
        <f t="shared" si="1"/>
        <v>20</v>
      </c>
    </row>
    <row r="66" spans="1:10">
      <c r="A66" s="19">
        <v>113833</v>
      </c>
      <c r="B66" s="19" t="s">
        <v>79</v>
      </c>
      <c r="C66" t="str">
        <f>VLOOKUP(A66,[1]Sheet1!$C:$E,3,0)</f>
        <v>西门二片</v>
      </c>
      <c r="D66" t="s">
        <v>34</v>
      </c>
      <c r="E66" s="18">
        <v>217848</v>
      </c>
      <c r="F66" t="s">
        <v>12</v>
      </c>
      <c r="G66" t="s">
        <v>13</v>
      </c>
      <c r="H66" t="s">
        <v>14</v>
      </c>
      <c r="I66">
        <v>0</v>
      </c>
      <c r="J66">
        <f t="shared" si="1"/>
        <v>20</v>
      </c>
    </row>
    <row r="67" spans="1:10">
      <c r="A67" s="19">
        <v>102935</v>
      </c>
      <c r="B67" s="19" t="s">
        <v>80</v>
      </c>
      <c r="C67" t="str">
        <f>VLOOKUP(A67,[1]Sheet1!$C:$E,3,0)</f>
        <v>旗舰片区</v>
      </c>
      <c r="D67" t="s">
        <v>34</v>
      </c>
      <c r="E67" s="18">
        <v>217848</v>
      </c>
      <c r="F67" t="s">
        <v>12</v>
      </c>
      <c r="G67" t="s">
        <v>13</v>
      </c>
      <c r="H67" t="s">
        <v>14</v>
      </c>
      <c r="I67">
        <v>0</v>
      </c>
      <c r="J67">
        <f t="shared" si="1"/>
        <v>20</v>
      </c>
    </row>
    <row r="68" hidden="1" spans="1:10">
      <c r="A68" s="19">
        <v>351</v>
      </c>
      <c r="B68" s="19" t="s">
        <v>81</v>
      </c>
      <c r="C68" t="str">
        <f>VLOOKUP(A68,[1]Sheet1!$C:$E,3,0)</f>
        <v>都江堰片</v>
      </c>
      <c r="D68" t="s">
        <v>34</v>
      </c>
      <c r="E68" s="18">
        <v>217848</v>
      </c>
      <c r="F68" t="s">
        <v>12</v>
      </c>
      <c r="G68" t="s">
        <v>13</v>
      </c>
      <c r="H68" t="s">
        <v>14</v>
      </c>
      <c r="I68">
        <v>0</v>
      </c>
      <c r="J68">
        <f t="shared" si="1"/>
        <v>20</v>
      </c>
    </row>
    <row r="69" hidden="1" spans="1:10">
      <c r="A69" s="19">
        <v>549</v>
      </c>
      <c r="B69" s="19" t="s">
        <v>82</v>
      </c>
      <c r="C69" t="str">
        <f>VLOOKUP(A69,[1]Sheet1!$C:$E,3,0)</f>
        <v>城郊一片</v>
      </c>
      <c r="D69" t="s">
        <v>34</v>
      </c>
      <c r="E69" s="18">
        <v>217848</v>
      </c>
      <c r="F69" t="s">
        <v>12</v>
      </c>
      <c r="G69" t="s">
        <v>13</v>
      </c>
      <c r="H69" t="s">
        <v>14</v>
      </c>
      <c r="I69">
        <v>0</v>
      </c>
      <c r="J69">
        <f t="shared" ref="J69:J100" si="2">20-I69</f>
        <v>20</v>
      </c>
    </row>
    <row r="70" hidden="1" spans="1:10">
      <c r="A70" s="19">
        <v>732</v>
      </c>
      <c r="B70" s="19" t="s">
        <v>83</v>
      </c>
      <c r="C70" t="str">
        <f>VLOOKUP(A70,[1]Sheet1!$C:$E,3,0)</f>
        <v>城郊一片</v>
      </c>
      <c r="D70" t="s">
        <v>34</v>
      </c>
      <c r="E70" s="18">
        <v>217848</v>
      </c>
      <c r="F70" t="s">
        <v>12</v>
      </c>
      <c r="G70" t="s">
        <v>13</v>
      </c>
      <c r="H70" t="s">
        <v>14</v>
      </c>
      <c r="I70">
        <v>0</v>
      </c>
      <c r="J70">
        <f t="shared" si="2"/>
        <v>20</v>
      </c>
    </row>
    <row r="71" spans="1:10">
      <c r="A71" s="19">
        <v>112888</v>
      </c>
      <c r="B71" s="19" t="s">
        <v>84</v>
      </c>
      <c r="C71" t="str">
        <f>VLOOKUP(A71,[1]Sheet1!$C:$E,3,0)</f>
        <v>西门二片</v>
      </c>
      <c r="D71" t="s">
        <v>34</v>
      </c>
      <c r="E71" s="18">
        <v>217848</v>
      </c>
      <c r="F71" t="s">
        <v>12</v>
      </c>
      <c r="G71" t="s">
        <v>13</v>
      </c>
      <c r="H71" t="s">
        <v>14</v>
      </c>
      <c r="I71">
        <v>0</v>
      </c>
      <c r="J71">
        <f t="shared" si="2"/>
        <v>20</v>
      </c>
    </row>
    <row r="72" spans="1:10">
      <c r="A72" s="19">
        <v>119263</v>
      </c>
      <c r="B72" s="19" t="s">
        <v>85</v>
      </c>
      <c r="C72" t="str">
        <f>VLOOKUP(A72,[1]Sheet1!$C:$E,3,0)</f>
        <v>西门二片</v>
      </c>
      <c r="D72" t="s">
        <v>34</v>
      </c>
      <c r="E72" s="18">
        <v>217848</v>
      </c>
      <c r="F72" t="s">
        <v>12</v>
      </c>
      <c r="G72" t="s">
        <v>13</v>
      </c>
      <c r="H72" t="s">
        <v>14</v>
      </c>
      <c r="I72">
        <v>0</v>
      </c>
      <c r="J72">
        <f t="shared" si="2"/>
        <v>20</v>
      </c>
    </row>
    <row r="73" hidden="1" spans="1:10">
      <c r="A73" s="19">
        <v>104838</v>
      </c>
      <c r="B73" s="19" t="s">
        <v>86</v>
      </c>
      <c r="C73" t="str">
        <f>VLOOKUP(A73,[1]Sheet1!$C:$E,3,0)</f>
        <v>崇州片</v>
      </c>
      <c r="D73" t="s">
        <v>34</v>
      </c>
      <c r="E73" s="18">
        <v>217848</v>
      </c>
      <c r="F73" t="s">
        <v>12</v>
      </c>
      <c r="G73" t="s">
        <v>13</v>
      </c>
      <c r="H73" t="s">
        <v>14</v>
      </c>
      <c r="I73">
        <v>0</v>
      </c>
      <c r="J73">
        <f t="shared" si="2"/>
        <v>20</v>
      </c>
    </row>
    <row r="74" hidden="1" spans="1:10">
      <c r="A74" s="19">
        <v>110378</v>
      </c>
      <c r="B74" s="19" t="s">
        <v>87</v>
      </c>
      <c r="C74" t="str">
        <f>VLOOKUP(A74,[1]Sheet1!$C:$E,3,0)</f>
        <v>都江堰片</v>
      </c>
      <c r="D74" t="s">
        <v>34</v>
      </c>
      <c r="E74" s="18">
        <v>217848</v>
      </c>
      <c r="F74" t="s">
        <v>12</v>
      </c>
      <c r="G74" t="s">
        <v>13</v>
      </c>
      <c r="H74" t="s">
        <v>14</v>
      </c>
      <c r="I74">
        <v>0</v>
      </c>
      <c r="J74">
        <f t="shared" si="2"/>
        <v>20</v>
      </c>
    </row>
    <row r="75" spans="1:10">
      <c r="A75" s="19">
        <v>116773</v>
      </c>
      <c r="B75" s="19" t="s">
        <v>88</v>
      </c>
      <c r="C75" t="str">
        <f>VLOOKUP(A75,[1]Sheet1!$C:$E,3,0)</f>
        <v>西门二片</v>
      </c>
      <c r="D75" t="s">
        <v>34</v>
      </c>
      <c r="E75" s="18">
        <v>217848</v>
      </c>
      <c r="F75" t="s">
        <v>12</v>
      </c>
      <c r="G75" t="s">
        <v>13</v>
      </c>
      <c r="H75" t="s">
        <v>14</v>
      </c>
      <c r="I75">
        <v>0</v>
      </c>
      <c r="J75">
        <f t="shared" si="2"/>
        <v>20</v>
      </c>
    </row>
    <row r="76" hidden="1" spans="1:10">
      <c r="A76" s="19">
        <v>52</v>
      </c>
      <c r="B76" s="19" t="s">
        <v>89</v>
      </c>
      <c r="C76" t="str">
        <f>VLOOKUP(A76,[1]Sheet1!$C:$E,3,0)</f>
        <v>崇州片</v>
      </c>
      <c r="D76" t="s">
        <v>34</v>
      </c>
      <c r="E76" s="18">
        <v>217848</v>
      </c>
      <c r="F76" t="s">
        <v>12</v>
      </c>
      <c r="G76" t="s">
        <v>13</v>
      </c>
      <c r="H76" t="s">
        <v>14</v>
      </c>
      <c r="I76">
        <v>0</v>
      </c>
      <c r="J76">
        <f t="shared" si="2"/>
        <v>20</v>
      </c>
    </row>
    <row r="77" spans="1:10">
      <c r="A77" s="18">
        <v>515</v>
      </c>
      <c r="B77" t="s">
        <v>90</v>
      </c>
      <c r="C77" t="str">
        <f>VLOOKUP(A77,[1]Sheet1!$C:$E,3,0)</f>
        <v>东南片区</v>
      </c>
      <c r="D77" t="s">
        <v>91</v>
      </c>
      <c r="E77" s="18">
        <v>217848</v>
      </c>
      <c r="F77" t="s">
        <v>12</v>
      </c>
      <c r="G77" t="s">
        <v>13</v>
      </c>
      <c r="H77" t="s">
        <v>14</v>
      </c>
      <c r="I77" s="18">
        <v>32</v>
      </c>
      <c r="J77">
        <f t="shared" si="2"/>
        <v>-12</v>
      </c>
    </row>
    <row r="78" spans="1:10">
      <c r="A78" s="18">
        <v>105910</v>
      </c>
      <c r="B78" t="s">
        <v>92</v>
      </c>
      <c r="C78" t="str">
        <f>VLOOKUP(A78,[1]Sheet1!$C:$E,3,0)</f>
        <v>西门一片</v>
      </c>
      <c r="D78" t="s">
        <v>91</v>
      </c>
      <c r="E78" s="18">
        <v>217848</v>
      </c>
      <c r="F78" t="s">
        <v>12</v>
      </c>
      <c r="G78" t="s">
        <v>13</v>
      </c>
      <c r="H78" t="s">
        <v>14</v>
      </c>
      <c r="I78" s="18">
        <v>6</v>
      </c>
      <c r="J78">
        <f t="shared" si="2"/>
        <v>14</v>
      </c>
    </row>
    <row r="79" hidden="1" spans="1:10">
      <c r="A79" s="18">
        <v>107728</v>
      </c>
      <c r="B79" t="s">
        <v>93</v>
      </c>
      <c r="C79" t="str">
        <f>VLOOKUP(A79,[1]Sheet1!$C:$E,3,0)</f>
        <v>城郊一片</v>
      </c>
      <c r="D79" t="s">
        <v>91</v>
      </c>
      <c r="E79" s="18">
        <v>217848</v>
      </c>
      <c r="F79" t="s">
        <v>12</v>
      </c>
      <c r="G79" t="s">
        <v>13</v>
      </c>
      <c r="H79" t="s">
        <v>14</v>
      </c>
      <c r="I79" s="18">
        <v>5</v>
      </c>
      <c r="J79">
        <f t="shared" si="2"/>
        <v>15</v>
      </c>
    </row>
    <row r="80" spans="1:10">
      <c r="A80" s="18">
        <v>103199</v>
      </c>
      <c r="B80" t="s">
        <v>94</v>
      </c>
      <c r="C80" t="str">
        <f>VLOOKUP(A80,[1]Sheet1!$C:$E,3,0)</f>
        <v>城中片</v>
      </c>
      <c r="D80" t="s">
        <v>91</v>
      </c>
      <c r="E80" s="18">
        <v>217848</v>
      </c>
      <c r="F80" t="s">
        <v>12</v>
      </c>
      <c r="G80" t="s">
        <v>13</v>
      </c>
      <c r="H80" t="s">
        <v>14</v>
      </c>
      <c r="I80" s="18">
        <v>4</v>
      </c>
      <c r="J80">
        <f t="shared" si="2"/>
        <v>16</v>
      </c>
    </row>
    <row r="81" spans="1:10">
      <c r="A81" s="18">
        <v>111219</v>
      </c>
      <c r="B81" t="s">
        <v>95</v>
      </c>
      <c r="C81" t="str">
        <f>VLOOKUP(A81,[1]Sheet1!$C:$E,3,0)</f>
        <v>西门一片</v>
      </c>
      <c r="D81" t="s">
        <v>91</v>
      </c>
      <c r="E81" s="18">
        <v>217848</v>
      </c>
      <c r="F81" t="s">
        <v>12</v>
      </c>
      <c r="G81" t="s">
        <v>13</v>
      </c>
      <c r="H81" t="s">
        <v>14</v>
      </c>
      <c r="I81" s="18">
        <v>4</v>
      </c>
      <c r="J81">
        <f t="shared" si="2"/>
        <v>16</v>
      </c>
    </row>
    <row r="82" spans="1:10">
      <c r="A82" s="18">
        <v>329</v>
      </c>
      <c r="B82" t="s">
        <v>96</v>
      </c>
      <c r="C82" t="str">
        <f>VLOOKUP(A82,[1]Sheet1!$C:$E,3,0)</f>
        <v>西门二片</v>
      </c>
      <c r="D82" t="s">
        <v>91</v>
      </c>
      <c r="E82" s="18">
        <v>217848</v>
      </c>
      <c r="F82" t="s">
        <v>12</v>
      </c>
      <c r="G82" t="s">
        <v>13</v>
      </c>
      <c r="H82" t="s">
        <v>14</v>
      </c>
      <c r="I82" s="18">
        <v>4</v>
      </c>
      <c r="J82">
        <f t="shared" si="2"/>
        <v>16</v>
      </c>
    </row>
    <row r="83" hidden="1" spans="1:10">
      <c r="A83" s="18">
        <v>539</v>
      </c>
      <c r="B83" t="s">
        <v>97</v>
      </c>
      <c r="C83" t="str">
        <f>VLOOKUP(A83,[1]Sheet1!$C:$E,3,0)</f>
        <v>城郊一片</v>
      </c>
      <c r="D83" t="s">
        <v>91</v>
      </c>
      <c r="E83" s="18">
        <v>217848</v>
      </c>
      <c r="F83" t="s">
        <v>12</v>
      </c>
      <c r="G83" t="s">
        <v>13</v>
      </c>
      <c r="H83" t="s">
        <v>14</v>
      </c>
      <c r="I83" s="18">
        <v>4</v>
      </c>
      <c r="J83">
        <f t="shared" si="2"/>
        <v>16</v>
      </c>
    </row>
    <row r="84" spans="1:10">
      <c r="A84" s="18">
        <v>114622</v>
      </c>
      <c r="B84" t="s">
        <v>98</v>
      </c>
      <c r="C84" t="str">
        <f>VLOOKUP(A84,[1]Sheet1!$C:$E,3,0)</f>
        <v>城中片</v>
      </c>
      <c r="D84" t="s">
        <v>91</v>
      </c>
      <c r="E84" s="18">
        <v>217848</v>
      </c>
      <c r="F84" t="s">
        <v>12</v>
      </c>
      <c r="G84" t="s">
        <v>13</v>
      </c>
      <c r="H84" t="s">
        <v>14</v>
      </c>
      <c r="I84" s="18">
        <v>3</v>
      </c>
      <c r="J84">
        <f t="shared" si="2"/>
        <v>17</v>
      </c>
    </row>
    <row r="85" hidden="1" spans="1:10">
      <c r="A85" s="18">
        <v>587</v>
      </c>
      <c r="B85" t="s">
        <v>99</v>
      </c>
      <c r="C85" t="str">
        <f>VLOOKUP(A85,[1]Sheet1!$C:$E,3,0)</f>
        <v>都江堰片</v>
      </c>
      <c r="D85" t="s">
        <v>91</v>
      </c>
      <c r="E85" s="18">
        <v>217848</v>
      </c>
      <c r="F85" t="s">
        <v>12</v>
      </c>
      <c r="G85" t="s">
        <v>13</v>
      </c>
      <c r="H85" t="s">
        <v>14</v>
      </c>
      <c r="I85" s="18">
        <v>3</v>
      </c>
      <c r="J85">
        <f t="shared" si="2"/>
        <v>17</v>
      </c>
    </row>
    <row r="86" hidden="1" spans="1:10">
      <c r="A86" s="18">
        <v>721</v>
      </c>
      <c r="B86" t="s">
        <v>100</v>
      </c>
      <c r="C86" t="str">
        <f>VLOOKUP(A86,[1]Sheet1!$C:$E,3,0)</f>
        <v>城郊一片</v>
      </c>
      <c r="D86" t="s">
        <v>91</v>
      </c>
      <c r="E86" s="18">
        <v>217848</v>
      </c>
      <c r="F86" t="s">
        <v>12</v>
      </c>
      <c r="G86" t="s">
        <v>13</v>
      </c>
      <c r="H86" t="s">
        <v>14</v>
      </c>
      <c r="I86" s="18">
        <v>3</v>
      </c>
      <c r="J86">
        <f t="shared" si="2"/>
        <v>17</v>
      </c>
    </row>
    <row r="87" hidden="1" spans="1:10">
      <c r="A87" s="18">
        <v>104428</v>
      </c>
      <c r="B87" t="s">
        <v>101</v>
      </c>
      <c r="C87" t="str">
        <f>VLOOKUP(A87,[1]Sheet1!$C:$E,3,0)</f>
        <v>崇州片</v>
      </c>
      <c r="D87" t="s">
        <v>91</v>
      </c>
      <c r="E87" s="18">
        <v>217848</v>
      </c>
      <c r="F87" t="s">
        <v>12</v>
      </c>
      <c r="G87" t="s">
        <v>13</v>
      </c>
      <c r="H87" t="s">
        <v>14</v>
      </c>
      <c r="I87" s="18">
        <v>3</v>
      </c>
      <c r="J87">
        <f t="shared" si="2"/>
        <v>17</v>
      </c>
    </row>
    <row r="88" spans="1:10">
      <c r="A88" s="18">
        <v>106569</v>
      </c>
      <c r="B88" t="s">
        <v>102</v>
      </c>
      <c r="C88" t="str">
        <f>VLOOKUP(A88,[1]Sheet1!$C:$E,3,0)</f>
        <v>西门一片</v>
      </c>
      <c r="D88" t="s">
        <v>91</v>
      </c>
      <c r="E88" s="18">
        <v>217848</v>
      </c>
      <c r="F88" t="s">
        <v>12</v>
      </c>
      <c r="G88" t="s">
        <v>13</v>
      </c>
      <c r="H88" t="s">
        <v>14</v>
      </c>
      <c r="I88" s="18">
        <v>2</v>
      </c>
      <c r="J88">
        <f t="shared" si="2"/>
        <v>18</v>
      </c>
    </row>
    <row r="89" spans="1:10">
      <c r="A89" s="18">
        <v>101453</v>
      </c>
      <c r="B89" t="s">
        <v>103</v>
      </c>
      <c r="C89" t="str">
        <f>VLOOKUP(A89,[1]Sheet1!$C:$E,3,0)</f>
        <v>西门二片</v>
      </c>
      <c r="D89" t="s">
        <v>91</v>
      </c>
      <c r="E89" s="18">
        <v>217848</v>
      </c>
      <c r="F89" t="s">
        <v>12</v>
      </c>
      <c r="G89" t="s">
        <v>13</v>
      </c>
      <c r="H89" t="s">
        <v>14</v>
      </c>
      <c r="I89" s="18">
        <v>2</v>
      </c>
      <c r="J89">
        <f t="shared" si="2"/>
        <v>18</v>
      </c>
    </row>
    <row r="90" spans="1:10">
      <c r="A90" s="18">
        <v>103639</v>
      </c>
      <c r="B90" t="s">
        <v>104</v>
      </c>
      <c r="C90" t="str">
        <f>VLOOKUP(A90,[1]Sheet1!$C:$E,3,0)</f>
        <v>东南片区</v>
      </c>
      <c r="D90" t="s">
        <v>91</v>
      </c>
      <c r="E90" s="18">
        <v>217848</v>
      </c>
      <c r="F90" t="s">
        <v>12</v>
      </c>
      <c r="G90" t="s">
        <v>13</v>
      </c>
      <c r="H90" t="s">
        <v>14</v>
      </c>
      <c r="I90" s="18">
        <v>2</v>
      </c>
      <c r="J90">
        <f t="shared" si="2"/>
        <v>18</v>
      </c>
    </row>
    <row r="91" hidden="1" spans="1:10">
      <c r="A91" s="18">
        <v>716</v>
      </c>
      <c r="B91" t="s">
        <v>105</v>
      </c>
      <c r="C91" t="str">
        <f>VLOOKUP(A91,[1]Sheet1!$C:$E,3,0)</f>
        <v>城郊一片</v>
      </c>
      <c r="D91" t="s">
        <v>91</v>
      </c>
      <c r="E91" s="18">
        <v>217848</v>
      </c>
      <c r="F91" t="s">
        <v>12</v>
      </c>
      <c r="G91" t="s">
        <v>13</v>
      </c>
      <c r="H91" t="s">
        <v>14</v>
      </c>
      <c r="I91" s="18">
        <v>2</v>
      </c>
      <c r="J91">
        <f t="shared" si="2"/>
        <v>18</v>
      </c>
    </row>
    <row r="92" spans="1:10">
      <c r="A92" s="18">
        <v>108277</v>
      </c>
      <c r="B92" t="s">
        <v>106</v>
      </c>
      <c r="C92" t="str">
        <f>VLOOKUP(A92,[1]Sheet1!$C:$E,3,0)</f>
        <v>西门一片</v>
      </c>
      <c r="D92" t="s">
        <v>91</v>
      </c>
      <c r="E92" s="18">
        <v>217848</v>
      </c>
      <c r="F92" t="s">
        <v>12</v>
      </c>
      <c r="G92" t="s">
        <v>13</v>
      </c>
      <c r="H92" t="s">
        <v>14</v>
      </c>
      <c r="I92" s="18">
        <v>1</v>
      </c>
      <c r="J92">
        <f t="shared" si="2"/>
        <v>19</v>
      </c>
    </row>
    <row r="93" spans="1:10">
      <c r="A93" s="19">
        <v>106485</v>
      </c>
      <c r="B93" s="19" t="s">
        <v>107</v>
      </c>
      <c r="C93" t="str">
        <f>VLOOKUP(A93,[1]Sheet1!$C:$E,3,0)</f>
        <v>旗舰片区</v>
      </c>
      <c r="D93" t="s">
        <v>91</v>
      </c>
      <c r="E93" s="18">
        <v>217848</v>
      </c>
      <c r="F93" t="s">
        <v>12</v>
      </c>
      <c r="G93" t="s">
        <v>13</v>
      </c>
      <c r="H93" t="s">
        <v>14</v>
      </c>
      <c r="I93">
        <v>0</v>
      </c>
      <c r="J93">
        <f t="shared" si="2"/>
        <v>20</v>
      </c>
    </row>
    <row r="94" spans="1:10">
      <c r="A94" s="19">
        <v>106865</v>
      </c>
      <c r="B94" s="19" t="s">
        <v>108</v>
      </c>
      <c r="C94" t="str">
        <f>VLOOKUP(A94,[1]Sheet1!$C:$E,3,0)</f>
        <v>旗舰片区</v>
      </c>
      <c r="D94" t="s">
        <v>91</v>
      </c>
      <c r="E94" s="18">
        <v>217848</v>
      </c>
      <c r="F94" t="s">
        <v>12</v>
      </c>
      <c r="G94" t="s">
        <v>13</v>
      </c>
      <c r="H94" t="s">
        <v>14</v>
      </c>
      <c r="I94">
        <v>0</v>
      </c>
      <c r="J94">
        <f t="shared" si="2"/>
        <v>20</v>
      </c>
    </row>
    <row r="95" spans="1:10">
      <c r="A95" s="18">
        <v>578</v>
      </c>
      <c r="B95" t="s">
        <v>109</v>
      </c>
      <c r="C95" t="str">
        <f>VLOOKUP(A95,[1]Sheet1!$C:$E,3,0)</f>
        <v>城中片</v>
      </c>
      <c r="D95" t="s">
        <v>110</v>
      </c>
      <c r="E95" s="18">
        <v>217848</v>
      </c>
      <c r="F95" t="s">
        <v>12</v>
      </c>
      <c r="G95" t="s">
        <v>13</v>
      </c>
      <c r="H95" t="s">
        <v>14</v>
      </c>
      <c r="I95" s="18">
        <v>31</v>
      </c>
      <c r="J95">
        <f t="shared" si="2"/>
        <v>-11</v>
      </c>
    </row>
    <row r="96" spans="1:10">
      <c r="A96" s="18">
        <v>373</v>
      </c>
      <c r="B96" t="s">
        <v>111</v>
      </c>
      <c r="C96" t="str">
        <f>VLOOKUP(A96,[1]Sheet1!$C:$E,3,0)</f>
        <v>城中片</v>
      </c>
      <c r="D96" t="s">
        <v>110</v>
      </c>
      <c r="E96" s="18">
        <v>217848</v>
      </c>
      <c r="F96" t="s">
        <v>12</v>
      </c>
      <c r="G96" t="s">
        <v>13</v>
      </c>
      <c r="H96" t="s">
        <v>14</v>
      </c>
      <c r="I96" s="18">
        <v>25</v>
      </c>
      <c r="J96">
        <f t="shared" si="2"/>
        <v>-5</v>
      </c>
    </row>
    <row r="97" spans="1:10">
      <c r="A97" s="18">
        <v>726</v>
      </c>
      <c r="B97" t="s">
        <v>112</v>
      </c>
      <c r="C97" t="str">
        <f>VLOOKUP(A97,[1]Sheet1!$C:$E,3,0)</f>
        <v>西门一片</v>
      </c>
      <c r="D97" t="s">
        <v>110</v>
      </c>
      <c r="E97" s="18">
        <v>217848</v>
      </c>
      <c r="F97" t="s">
        <v>12</v>
      </c>
      <c r="G97" t="s">
        <v>13</v>
      </c>
      <c r="H97" t="s">
        <v>14</v>
      </c>
      <c r="I97" s="18">
        <v>15</v>
      </c>
      <c r="J97">
        <f t="shared" si="2"/>
        <v>5</v>
      </c>
    </row>
    <row r="98" spans="1:10">
      <c r="A98" s="18">
        <v>598</v>
      </c>
      <c r="B98" t="s">
        <v>113</v>
      </c>
      <c r="C98" t="str">
        <f>VLOOKUP(A98,[1]Sheet1!$C:$E,3,0)</f>
        <v>城中片</v>
      </c>
      <c r="D98" t="s">
        <v>110</v>
      </c>
      <c r="E98" s="18">
        <v>217848</v>
      </c>
      <c r="F98" t="s">
        <v>12</v>
      </c>
      <c r="G98" t="s">
        <v>13</v>
      </c>
      <c r="H98" t="s">
        <v>14</v>
      </c>
      <c r="I98" s="18">
        <v>10</v>
      </c>
      <c r="J98">
        <f t="shared" si="2"/>
        <v>10</v>
      </c>
    </row>
    <row r="99" spans="1:10">
      <c r="A99" s="20">
        <v>102934</v>
      </c>
      <c r="B99" s="21" t="s">
        <v>114</v>
      </c>
      <c r="C99" t="str">
        <f>VLOOKUP(A99,[1]Sheet1!$C:$E,3,0)</f>
        <v>西门一片</v>
      </c>
      <c r="D99" t="s">
        <v>110</v>
      </c>
      <c r="E99" s="18">
        <v>217848</v>
      </c>
      <c r="F99" t="s">
        <v>12</v>
      </c>
      <c r="G99" t="s">
        <v>13</v>
      </c>
      <c r="H99" t="s">
        <v>14</v>
      </c>
      <c r="I99" s="18">
        <v>8</v>
      </c>
      <c r="J99">
        <f t="shared" si="2"/>
        <v>12</v>
      </c>
    </row>
    <row r="100" spans="1:10">
      <c r="A100" s="20">
        <v>105267</v>
      </c>
      <c r="B100" s="21" t="s">
        <v>115</v>
      </c>
      <c r="C100" t="str">
        <f>VLOOKUP(A100,[1]Sheet1!$C:$E,3,0)</f>
        <v>西门一片</v>
      </c>
      <c r="D100" t="s">
        <v>110</v>
      </c>
      <c r="E100" s="18">
        <v>217848</v>
      </c>
      <c r="F100" t="s">
        <v>12</v>
      </c>
      <c r="G100" t="s">
        <v>13</v>
      </c>
      <c r="H100" t="s">
        <v>14</v>
      </c>
      <c r="I100" s="18">
        <v>8</v>
      </c>
      <c r="J100">
        <f t="shared" si="2"/>
        <v>12</v>
      </c>
    </row>
    <row r="101" spans="1:10">
      <c r="A101" s="20">
        <v>379</v>
      </c>
      <c r="B101" s="21" t="s">
        <v>116</v>
      </c>
      <c r="C101" t="str">
        <f>VLOOKUP(A101,[1]Sheet1!$C:$E,3,0)</f>
        <v>西门一片</v>
      </c>
      <c r="D101" t="s">
        <v>110</v>
      </c>
      <c r="E101" s="18">
        <v>217848</v>
      </c>
      <c r="F101" t="s">
        <v>12</v>
      </c>
      <c r="G101" t="s">
        <v>13</v>
      </c>
      <c r="H101" t="s">
        <v>14</v>
      </c>
      <c r="I101" s="18">
        <v>7</v>
      </c>
      <c r="J101">
        <f t="shared" ref="J101:J123" si="3">20-I101</f>
        <v>13</v>
      </c>
    </row>
    <row r="102" hidden="1" spans="1:10">
      <c r="A102" s="20">
        <v>746</v>
      </c>
      <c r="B102" s="21" t="s">
        <v>117</v>
      </c>
      <c r="C102" t="str">
        <f>VLOOKUP(A102,[1]Sheet1!$C:$E,3,0)</f>
        <v>城郊一片</v>
      </c>
      <c r="D102" t="s">
        <v>110</v>
      </c>
      <c r="E102" s="18">
        <v>217848</v>
      </c>
      <c r="F102" t="s">
        <v>12</v>
      </c>
      <c r="G102" t="s">
        <v>13</v>
      </c>
      <c r="H102" t="s">
        <v>14</v>
      </c>
      <c r="I102" s="18">
        <v>7</v>
      </c>
      <c r="J102">
        <f t="shared" si="3"/>
        <v>13</v>
      </c>
    </row>
    <row r="103" spans="1:10">
      <c r="A103" s="20">
        <v>114286</v>
      </c>
      <c r="B103" s="21" t="s">
        <v>118</v>
      </c>
      <c r="C103" t="str">
        <f>VLOOKUP(A103,[1]Sheet1!$C:$E,3,0)</f>
        <v>西门二片</v>
      </c>
      <c r="D103" t="s">
        <v>110</v>
      </c>
      <c r="E103" s="18">
        <v>217848</v>
      </c>
      <c r="F103" t="s">
        <v>12</v>
      </c>
      <c r="G103" t="s">
        <v>13</v>
      </c>
      <c r="H103" t="s">
        <v>14</v>
      </c>
      <c r="I103" s="18">
        <v>5</v>
      </c>
      <c r="J103">
        <f t="shared" si="3"/>
        <v>15</v>
      </c>
    </row>
    <row r="104" spans="1:10">
      <c r="A104" s="20">
        <v>744</v>
      </c>
      <c r="B104" s="21" t="s">
        <v>119</v>
      </c>
      <c r="C104" t="str">
        <f>VLOOKUP(A104,[1]Sheet1!$C:$E,3,0)</f>
        <v>城中片</v>
      </c>
      <c r="D104" t="s">
        <v>110</v>
      </c>
      <c r="E104" s="18">
        <v>217848</v>
      </c>
      <c r="F104" t="s">
        <v>12</v>
      </c>
      <c r="G104" t="s">
        <v>13</v>
      </c>
      <c r="H104" t="s">
        <v>14</v>
      </c>
      <c r="I104" s="18">
        <v>4</v>
      </c>
      <c r="J104">
        <f t="shared" si="3"/>
        <v>16</v>
      </c>
    </row>
    <row r="105" spans="1:10">
      <c r="A105" s="20">
        <v>117184</v>
      </c>
      <c r="B105" s="21" t="s">
        <v>120</v>
      </c>
      <c r="C105" t="str">
        <f>VLOOKUP(A105,[1]Sheet1!$C:$E,3,0)</f>
        <v>城中片</v>
      </c>
      <c r="D105" t="s">
        <v>110</v>
      </c>
      <c r="E105" s="18">
        <v>217848</v>
      </c>
      <c r="F105" t="s">
        <v>12</v>
      </c>
      <c r="G105" t="s">
        <v>13</v>
      </c>
      <c r="H105" t="s">
        <v>14</v>
      </c>
      <c r="I105" s="18">
        <v>4</v>
      </c>
      <c r="J105">
        <f t="shared" si="3"/>
        <v>16</v>
      </c>
    </row>
    <row r="106" hidden="1" spans="1:10">
      <c r="A106" s="20">
        <v>717</v>
      </c>
      <c r="B106" s="21" t="s">
        <v>121</v>
      </c>
      <c r="C106" t="str">
        <f>VLOOKUP(A106,[1]Sheet1!$C:$E,3,0)</f>
        <v>城郊一片</v>
      </c>
      <c r="D106" t="s">
        <v>110</v>
      </c>
      <c r="E106" s="18">
        <v>217848</v>
      </c>
      <c r="F106" t="s">
        <v>12</v>
      </c>
      <c r="G106" t="s">
        <v>13</v>
      </c>
      <c r="H106" t="s">
        <v>14</v>
      </c>
      <c r="I106" s="18">
        <v>3</v>
      </c>
      <c r="J106">
        <f t="shared" si="3"/>
        <v>17</v>
      </c>
    </row>
    <row r="107" spans="1:10">
      <c r="A107" s="20">
        <v>737</v>
      </c>
      <c r="B107" s="21" t="s">
        <v>122</v>
      </c>
      <c r="C107" t="str">
        <f>VLOOKUP(A107,[1]Sheet1!$C:$E,3,0)</f>
        <v>东南片区</v>
      </c>
      <c r="D107" t="s">
        <v>110</v>
      </c>
      <c r="E107" s="18">
        <v>217848</v>
      </c>
      <c r="F107" t="s">
        <v>12</v>
      </c>
      <c r="G107" t="s">
        <v>13</v>
      </c>
      <c r="H107" t="s">
        <v>14</v>
      </c>
      <c r="I107" s="18">
        <v>3</v>
      </c>
      <c r="J107">
        <f t="shared" si="3"/>
        <v>17</v>
      </c>
    </row>
    <row r="108" spans="1:10">
      <c r="A108" s="20">
        <v>513</v>
      </c>
      <c r="B108" s="21" t="s">
        <v>123</v>
      </c>
      <c r="C108" t="str">
        <f>VLOOKUP(A108,[1]Sheet1!$C:$E,3,0)</f>
        <v>西门一片</v>
      </c>
      <c r="D108" t="s">
        <v>110</v>
      </c>
      <c r="E108" s="18">
        <v>217848</v>
      </c>
      <c r="F108" t="s">
        <v>12</v>
      </c>
      <c r="G108" t="s">
        <v>13</v>
      </c>
      <c r="H108" t="s">
        <v>14</v>
      </c>
      <c r="I108" s="18">
        <v>3</v>
      </c>
      <c r="J108">
        <f t="shared" si="3"/>
        <v>17</v>
      </c>
    </row>
    <row r="109" spans="1:10">
      <c r="A109" s="20">
        <v>709</v>
      </c>
      <c r="B109" s="21" t="s">
        <v>124</v>
      </c>
      <c r="C109" t="str">
        <f>VLOOKUP(A109,[1]Sheet1!$C:$E,3,0)</f>
        <v>西门二片</v>
      </c>
      <c r="D109" t="s">
        <v>110</v>
      </c>
      <c r="E109" s="18">
        <v>217848</v>
      </c>
      <c r="F109" t="s">
        <v>12</v>
      </c>
      <c r="G109" t="s">
        <v>13</v>
      </c>
      <c r="H109" t="s">
        <v>14</v>
      </c>
      <c r="I109" s="18">
        <v>3</v>
      </c>
      <c r="J109">
        <f t="shared" si="3"/>
        <v>17</v>
      </c>
    </row>
    <row r="110" spans="1:10">
      <c r="A110" s="20">
        <v>377</v>
      </c>
      <c r="B110" s="21" t="s">
        <v>125</v>
      </c>
      <c r="C110" t="str">
        <f>VLOOKUP(A110,[1]Sheet1!$C:$E,3,0)</f>
        <v>东南片区</v>
      </c>
      <c r="D110" t="s">
        <v>110</v>
      </c>
      <c r="E110" s="18">
        <v>217848</v>
      </c>
      <c r="F110" t="s">
        <v>12</v>
      </c>
      <c r="G110" t="s">
        <v>13</v>
      </c>
      <c r="H110" t="s">
        <v>14</v>
      </c>
      <c r="I110" s="18">
        <v>3</v>
      </c>
      <c r="J110">
        <f t="shared" si="3"/>
        <v>17</v>
      </c>
    </row>
    <row r="111" spans="1:10">
      <c r="A111" s="20">
        <v>106399</v>
      </c>
      <c r="B111" s="21" t="s">
        <v>126</v>
      </c>
      <c r="C111" t="str">
        <f>VLOOKUP(A111,[1]Sheet1!$C:$E,3,0)</f>
        <v>西门二片</v>
      </c>
      <c r="D111" t="s">
        <v>110</v>
      </c>
      <c r="E111" s="18">
        <v>217848</v>
      </c>
      <c r="F111" t="s">
        <v>12</v>
      </c>
      <c r="G111" t="s">
        <v>13</v>
      </c>
      <c r="H111" t="s">
        <v>14</v>
      </c>
      <c r="I111" s="18">
        <v>3</v>
      </c>
      <c r="J111">
        <f t="shared" si="3"/>
        <v>17</v>
      </c>
    </row>
    <row r="112" spans="1:10">
      <c r="A112" s="20">
        <v>103198</v>
      </c>
      <c r="B112" s="21" t="s">
        <v>127</v>
      </c>
      <c r="C112" t="str">
        <f>VLOOKUP(A112,[1]Sheet1!$C:$E,3,0)</f>
        <v>西门一片</v>
      </c>
      <c r="D112" t="s">
        <v>110</v>
      </c>
      <c r="E112" s="18">
        <v>217848</v>
      </c>
      <c r="F112" t="s">
        <v>12</v>
      </c>
      <c r="G112" t="s">
        <v>13</v>
      </c>
      <c r="H112" t="s">
        <v>14</v>
      </c>
      <c r="I112" s="18">
        <v>3</v>
      </c>
      <c r="J112">
        <f t="shared" si="3"/>
        <v>17</v>
      </c>
    </row>
    <row r="113" spans="1:10">
      <c r="A113" s="20">
        <v>581</v>
      </c>
      <c r="B113" s="21" t="s">
        <v>128</v>
      </c>
      <c r="C113" t="str">
        <f>VLOOKUP(A113,[1]Sheet1!$C:$E,3,0)</f>
        <v>城中片</v>
      </c>
      <c r="D113" t="s">
        <v>110</v>
      </c>
      <c r="E113" s="18">
        <v>217848</v>
      </c>
      <c r="F113" t="s">
        <v>12</v>
      </c>
      <c r="G113" t="s">
        <v>13</v>
      </c>
      <c r="H113" t="s">
        <v>14</v>
      </c>
      <c r="I113" s="18">
        <v>2</v>
      </c>
      <c r="J113">
        <f t="shared" si="3"/>
        <v>18</v>
      </c>
    </row>
    <row r="114" hidden="1" spans="1:10">
      <c r="A114" s="20">
        <v>514</v>
      </c>
      <c r="B114" s="21" t="s">
        <v>129</v>
      </c>
      <c r="C114" t="str">
        <f>VLOOKUP(A114,[1]Sheet1!$C:$E,3,0)</f>
        <v>新津片</v>
      </c>
      <c r="D114" t="s">
        <v>110</v>
      </c>
      <c r="E114" s="18">
        <v>217848</v>
      </c>
      <c r="F114" t="s">
        <v>12</v>
      </c>
      <c r="G114" t="s">
        <v>13</v>
      </c>
      <c r="H114" t="s">
        <v>14</v>
      </c>
      <c r="I114" s="18">
        <v>2</v>
      </c>
      <c r="J114">
        <f t="shared" si="3"/>
        <v>18</v>
      </c>
    </row>
    <row r="115" spans="1:10">
      <c r="A115" s="20">
        <v>747</v>
      </c>
      <c r="B115" s="21" t="s">
        <v>130</v>
      </c>
      <c r="C115" t="str">
        <f>VLOOKUP(A115,[1]Sheet1!$C:$E,3,0)</f>
        <v>城中片</v>
      </c>
      <c r="D115" t="s">
        <v>110</v>
      </c>
      <c r="E115" s="18">
        <v>217848</v>
      </c>
      <c r="F115" t="s">
        <v>12</v>
      </c>
      <c r="G115" t="s">
        <v>13</v>
      </c>
      <c r="H115" t="s">
        <v>14</v>
      </c>
      <c r="I115" s="18">
        <v>2</v>
      </c>
      <c r="J115">
        <f t="shared" si="3"/>
        <v>18</v>
      </c>
    </row>
    <row r="116" spans="1:10">
      <c r="A116" s="20">
        <v>106066</v>
      </c>
      <c r="B116" s="21" t="s">
        <v>131</v>
      </c>
      <c r="C116" t="str">
        <f>VLOOKUP(A116,[1]Sheet1!$C:$E,3,0)</f>
        <v>旗舰片区</v>
      </c>
      <c r="D116" t="s">
        <v>110</v>
      </c>
      <c r="E116" s="18">
        <v>217848</v>
      </c>
      <c r="F116" t="s">
        <v>12</v>
      </c>
      <c r="G116" t="s">
        <v>13</v>
      </c>
      <c r="H116" t="s">
        <v>14</v>
      </c>
      <c r="I116" s="18">
        <v>2</v>
      </c>
      <c r="J116">
        <f t="shared" si="3"/>
        <v>18</v>
      </c>
    </row>
    <row r="117" hidden="1" spans="1:10">
      <c r="A117" s="20">
        <v>54</v>
      </c>
      <c r="B117" s="21" t="s">
        <v>132</v>
      </c>
      <c r="C117" t="str">
        <f>VLOOKUP(A117,[1]Sheet1!$C:$E,3,0)</f>
        <v>崇州片</v>
      </c>
      <c r="D117" t="s">
        <v>110</v>
      </c>
      <c r="E117" s="18">
        <v>217848</v>
      </c>
      <c r="F117" t="s">
        <v>12</v>
      </c>
      <c r="G117" t="s">
        <v>13</v>
      </c>
      <c r="H117" t="s">
        <v>14</v>
      </c>
      <c r="I117" s="18">
        <v>2</v>
      </c>
      <c r="J117">
        <f t="shared" si="3"/>
        <v>18</v>
      </c>
    </row>
    <row r="118" spans="1:10">
      <c r="A118" s="20">
        <v>724</v>
      </c>
      <c r="B118" s="21" t="s">
        <v>133</v>
      </c>
      <c r="C118" t="str">
        <f>VLOOKUP(A118,[1]Sheet1!$C:$E,3,0)</f>
        <v>城中片</v>
      </c>
      <c r="D118" t="s">
        <v>110</v>
      </c>
      <c r="E118" s="18">
        <v>217848</v>
      </c>
      <c r="F118" t="s">
        <v>12</v>
      </c>
      <c r="G118" t="s">
        <v>13</v>
      </c>
      <c r="H118" t="s">
        <v>14</v>
      </c>
      <c r="I118" s="18">
        <v>2</v>
      </c>
      <c r="J118">
        <f t="shared" si="3"/>
        <v>18</v>
      </c>
    </row>
    <row r="119" spans="1:10">
      <c r="A119" s="20">
        <v>118074</v>
      </c>
      <c r="B119" s="21" t="s">
        <v>134</v>
      </c>
      <c r="C119" t="str">
        <f>VLOOKUP(A119,[1]Sheet1!$C:$E,3,0)</f>
        <v>东南片区</v>
      </c>
      <c r="D119" t="s">
        <v>110</v>
      </c>
      <c r="E119" s="18">
        <v>217848</v>
      </c>
      <c r="F119" t="s">
        <v>12</v>
      </c>
      <c r="G119" t="s">
        <v>13</v>
      </c>
      <c r="H119" t="s">
        <v>14</v>
      </c>
      <c r="I119" s="18">
        <v>2</v>
      </c>
      <c r="J119">
        <f t="shared" si="3"/>
        <v>18</v>
      </c>
    </row>
    <row r="120" spans="1:10">
      <c r="A120" s="22">
        <v>359</v>
      </c>
      <c r="B120" s="22" t="s">
        <v>135</v>
      </c>
      <c r="C120" t="str">
        <f>VLOOKUP(A120,[1]Sheet1!$C:$E,3,0)</f>
        <v>西门一片</v>
      </c>
      <c r="D120" t="s">
        <v>110</v>
      </c>
      <c r="E120" s="18">
        <v>217848</v>
      </c>
      <c r="F120" t="s">
        <v>12</v>
      </c>
      <c r="G120" t="s">
        <v>13</v>
      </c>
      <c r="H120" t="s">
        <v>14</v>
      </c>
      <c r="I120">
        <v>0</v>
      </c>
      <c r="J120">
        <f t="shared" si="3"/>
        <v>20</v>
      </c>
    </row>
    <row r="121" spans="1:10">
      <c r="A121" s="22">
        <v>387</v>
      </c>
      <c r="B121" s="22" t="s">
        <v>136</v>
      </c>
      <c r="C121" t="str">
        <f>VLOOKUP(A121,[1]Sheet1!$C:$E,3,0)</f>
        <v>东南片区</v>
      </c>
      <c r="D121" t="s">
        <v>110</v>
      </c>
      <c r="E121" s="18">
        <v>217848</v>
      </c>
      <c r="F121" t="s">
        <v>12</v>
      </c>
      <c r="G121" t="s">
        <v>13</v>
      </c>
      <c r="H121" t="s">
        <v>14</v>
      </c>
      <c r="I121">
        <v>0</v>
      </c>
      <c r="J121">
        <f t="shared" si="3"/>
        <v>20</v>
      </c>
    </row>
    <row r="122" spans="1:10">
      <c r="A122" s="22">
        <v>120844</v>
      </c>
      <c r="B122" s="22" t="s">
        <v>137</v>
      </c>
      <c r="C122" t="str">
        <f>VLOOKUP(A122,[1]Sheet1!$C:$E,3,0)</f>
        <v>西门二片</v>
      </c>
      <c r="D122" t="s">
        <v>110</v>
      </c>
      <c r="E122" s="18">
        <v>217848</v>
      </c>
      <c r="F122" t="s">
        <v>12</v>
      </c>
      <c r="G122" t="s">
        <v>13</v>
      </c>
      <c r="H122" t="s">
        <v>14</v>
      </c>
      <c r="I122">
        <v>0</v>
      </c>
      <c r="J122">
        <f t="shared" si="3"/>
        <v>20</v>
      </c>
    </row>
    <row r="123" spans="1:10">
      <c r="A123" s="22">
        <v>399</v>
      </c>
      <c r="B123" s="22" t="s">
        <v>138</v>
      </c>
      <c r="C123" t="str">
        <f>VLOOKUP(A123,[1]Sheet1!$C:$E,3,0)</f>
        <v>西门一片</v>
      </c>
      <c r="D123" t="s">
        <v>110</v>
      </c>
      <c r="E123" s="18">
        <v>217848</v>
      </c>
      <c r="F123" t="s">
        <v>12</v>
      </c>
      <c r="G123" t="s">
        <v>13</v>
      </c>
      <c r="H123" t="s">
        <v>14</v>
      </c>
      <c r="I123">
        <v>0</v>
      </c>
      <c r="J123">
        <f t="shared" si="3"/>
        <v>20</v>
      </c>
    </row>
    <row r="124" spans="1:10">
      <c r="A124" s="20">
        <v>511</v>
      </c>
      <c r="B124" s="21" t="s">
        <v>139</v>
      </c>
      <c r="C124" t="str">
        <f>VLOOKUP(A124,[1]Sheet1!$C:$E,3,0)</f>
        <v>东南片区</v>
      </c>
      <c r="D124" t="s">
        <v>140</v>
      </c>
      <c r="E124" s="18">
        <v>217848</v>
      </c>
      <c r="F124" t="s">
        <v>12</v>
      </c>
      <c r="G124" t="s">
        <v>13</v>
      </c>
      <c r="H124" t="s">
        <v>14</v>
      </c>
      <c r="I124" s="18">
        <v>51</v>
      </c>
      <c r="J124">
        <f>30-I124</f>
        <v>-21</v>
      </c>
    </row>
    <row r="125" spans="1:10">
      <c r="A125" s="20">
        <v>546</v>
      </c>
      <c r="B125" s="21" t="s">
        <v>141</v>
      </c>
      <c r="C125" t="str">
        <f>VLOOKUP(A125,[1]Sheet1!$C:$E,3,0)</f>
        <v>城中片</v>
      </c>
      <c r="D125" t="s">
        <v>140</v>
      </c>
      <c r="E125" s="18">
        <v>217848</v>
      </c>
      <c r="F125" t="s">
        <v>12</v>
      </c>
      <c r="G125" t="s">
        <v>13</v>
      </c>
      <c r="H125" t="s">
        <v>14</v>
      </c>
      <c r="I125" s="18">
        <v>45</v>
      </c>
      <c r="J125">
        <f t="shared" ref="J125:J145" si="4">30-I125</f>
        <v>-15</v>
      </c>
    </row>
    <row r="126" spans="1:10">
      <c r="A126" s="20">
        <v>742</v>
      </c>
      <c r="B126" s="21" t="s">
        <v>142</v>
      </c>
      <c r="C126" t="str">
        <f>VLOOKUP(A126,[1]Sheet1!$C:$E,3,0)</f>
        <v>旗舰片区</v>
      </c>
      <c r="D126" t="s">
        <v>140</v>
      </c>
      <c r="E126" s="18">
        <v>217848</v>
      </c>
      <c r="F126" t="s">
        <v>12</v>
      </c>
      <c r="G126" t="s">
        <v>13</v>
      </c>
      <c r="H126" t="s">
        <v>14</v>
      </c>
      <c r="I126" s="18">
        <v>17</v>
      </c>
      <c r="J126">
        <f t="shared" si="4"/>
        <v>13</v>
      </c>
    </row>
    <row r="127" spans="1:10">
      <c r="A127" s="20">
        <v>712</v>
      </c>
      <c r="B127" s="21" t="s">
        <v>143</v>
      </c>
      <c r="C127" t="str">
        <f>VLOOKUP(A127,[1]Sheet1!$C:$E,3,0)</f>
        <v>东南片区</v>
      </c>
      <c r="D127" t="s">
        <v>140</v>
      </c>
      <c r="E127" s="18">
        <v>217848</v>
      </c>
      <c r="F127" t="s">
        <v>12</v>
      </c>
      <c r="G127" t="s">
        <v>13</v>
      </c>
      <c r="H127" t="s">
        <v>14</v>
      </c>
      <c r="I127" s="18">
        <v>4</v>
      </c>
      <c r="J127">
        <f t="shared" si="4"/>
        <v>26</v>
      </c>
    </row>
    <row r="128" spans="1:10">
      <c r="A128" s="20">
        <v>357</v>
      </c>
      <c r="B128" s="21" t="s">
        <v>144</v>
      </c>
      <c r="C128" t="str">
        <f>VLOOKUP(A128,[1]Sheet1!$C:$E,3,0)</f>
        <v>西门一片</v>
      </c>
      <c r="D128" t="s">
        <v>140</v>
      </c>
      <c r="E128" s="18">
        <v>217848</v>
      </c>
      <c r="F128" t="s">
        <v>12</v>
      </c>
      <c r="G128" t="s">
        <v>13</v>
      </c>
      <c r="H128" t="s">
        <v>14</v>
      </c>
      <c r="I128" s="18">
        <v>3</v>
      </c>
      <c r="J128">
        <f t="shared" si="4"/>
        <v>27</v>
      </c>
    </row>
    <row r="129" spans="1:10">
      <c r="A129" s="20">
        <v>730</v>
      </c>
      <c r="B129" s="21" t="s">
        <v>145</v>
      </c>
      <c r="C129" t="str">
        <f>VLOOKUP(A129,[1]Sheet1!$C:$E,3,0)</f>
        <v>西门二片</v>
      </c>
      <c r="D129" t="s">
        <v>140</v>
      </c>
      <c r="E129" s="18">
        <v>217848</v>
      </c>
      <c r="F129" t="s">
        <v>12</v>
      </c>
      <c r="G129" t="s">
        <v>13</v>
      </c>
      <c r="H129" t="s">
        <v>14</v>
      </c>
      <c r="I129" s="18">
        <v>2</v>
      </c>
      <c r="J129">
        <f t="shared" si="4"/>
        <v>28</v>
      </c>
    </row>
    <row r="130" spans="1:10">
      <c r="A130" s="20">
        <v>585</v>
      </c>
      <c r="B130" s="21" t="s">
        <v>146</v>
      </c>
      <c r="C130" t="str">
        <f>VLOOKUP(A130,[1]Sheet1!$C:$E,3,0)</f>
        <v>城中片</v>
      </c>
      <c r="D130" t="s">
        <v>140</v>
      </c>
      <c r="E130" s="18">
        <v>217848</v>
      </c>
      <c r="F130" t="s">
        <v>12</v>
      </c>
      <c r="G130" t="s">
        <v>13</v>
      </c>
      <c r="H130" t="s">
        <v>14</v>
      </c>
      <c r="I130" s="18">
        <v>2</v>
      </c>
      <c r="J130">
        <f t="shared" si="4"/>
        <v>28</v>
      </c>
    </row>
    <row r="131" hidden="1" spans="1:10">
      <c r="A131" s="20">
        <v>111400</v>
      </c>
      <c r="B131" s="21" t="s">
        <v>147</v>
      </c>
      <c r="C131" t="str">
        <f>VLOOKUP(A131,[1]Sheet1!$C:$E,3,0)</f>
        <v>城郊一片</v>
      </c>
      <c r="D131" t="s">
        <v>140</v>
      </c>
      <c r="E131" s="18">
        <v>217848</v>
      </c>
      <c r="F131" t="s">
        <v>12</v>
      </c>
      <c r="G131" t="s">
        <v>13</v>
      </c>
      <c r="H131" t="s">
        <v>14</v>
      </c>
      <c r="I131" s="18">
        <v>2</v>
      </c>
      <c r="J131">
        <f t="shared" si="4"/>
        <v>28</v>
      </c>
    </row>
    <row r="132" spans="1:10">
      <c r="A132" s="20">
        <v>117491</v>
      </c>
      <c r="B132" s="21" t="s">
        <v>148</v>
      </c>
      <c r="C132" t="str">
        <f>VLOOKUP(A132,[1]Sheet1!$C:$E,3,0)</f>
        <v>西门一片</v>
      </c>
      <c r="D132" t="s">
        <v>140</v>
      </c>
      <c r="E132" s="18">
        <v>217848</v>
      </c>
      <c r="F132" t="s">
        <v>12</v>
      </c>
      <c r="G132" t="s">
        <v>13</v>
      </c>
      <c r="H132" t="s">
        <v>14</v>
      </c>
      <c r="I132" s="18">
        <v>2</v>
      </c>
      <c r="J132">
        <f t="shared" si="4"/>
        <v>28</v>
      </c>
    </row>
    <row r="133" hidden="1" spans="1:10">
      <c r="A133" s="20">
        <v>108656</v>
      </c>
      <c r="B133" s="21" t="s">
        <v>149</v>
      </c>
      <c r="C133" t="str">
        <f>VLOOKUP(A133,[1]Sheet1!$C:$E,3,0)</f>
        <v>新津片</v>
      </c>
      <c r="D133" t="s">
        <v>140</v>
      </c>
      <c r="E133" s="18">
        <v>217848</v>
      </c>
      <c r="F133" t="s">
        <v>12</v>
      </c>
      <c r="G133" t="s">
        <v>13</v>
      </c>
      <c r="H133" t="s">
        <v>14</v>
      </c>
      <c r="I133" s="18">
        <v>2</v>
      </c>
      <c r="J133">
        <f t="shared" si="4"/>
        <v>28</v>
      </c>
    </row>
    <row r="134" spans="1:10">
      <c r="A134" s="22">
        <v>107658</v>
      </c>
      <c r="B134" s="22" t="s">
        <v>150</v>
      </c>
      <c r="C134" t="str">
        <f>VLOOKUP(A134,[1]Sheet1!$C:$E,3,0)</f>
        <v>西门二片</v>
      </c>
      <c r="D134" t="s">
        <v>140</v>
      </c>
      <c r="E134" s="18">
        <v>217848</v>
      </c>
      <c r="F134" t="s">
        <v>12</v>
      </c>
      <c r="G134" t="s">
        <v>13</v>
      </c>
      <c r="H134" t="s">
        <v>14</v>
      </c>
      <c r="I134">
        <v>0</v>
      </c>
      <c r="J134">
        <f t="shared" si="4"/>
        <v>30</v>
      </c>
    </row>
    <row r="135" spans="1:10">
      <c r="A135" s="22">
        <v>114844</v>
      </c>
      <c r="B135" s="22" t="s">
        <v>151</v>
      </c>
      <c r="C135" t="str">
        <f>VLOOKUP(A135,[1]Sheet1!$C:$E,3,0)</f>
        <v>城中片</v>
      </c>
      <c r="D135" t="s">
        <v>140</v>
      </c>
      <c r="E135" s="18">
        <v>217848</v>
      </c>
      <c r="F135" t="s">
        <v>12</v>
      </c>
      <c r="G135" t="s">
        <v>13</v>
      </c>
      <c r="H135" t="s">
        <v>14</v>
      </c>
      <c r="I135">
        <v>0</v>
      </c>
      <c r="J135">
        <f t="shared" si="4"/>
        <v>30</v>
      </c>
    </row>
    <row r="136" spans="1:10">
      <c r="A136" s="20">
        <v>343</v>
      </c>
      <c r="B136" s="21" t="s">
        <v>152</v>
      </c>
      <c r="C136" t="str">
        <f>VLOOKUP(A136,[1]Sheet1!$C:$E,3,0)</f>
        <v>西门一片</v>
      </c>
      <c r="D136" t="s">
        <v>153</v>
      </c>
      <c r="E136" s="18">
        <v>217848</v>
      </c>
      <c r="F136" t="s">
        <v>12</v>
      </c>
      <c r="G136" t="s">
        <v>13</v>
      </c>
      <c r="H136" t="s">
        <v>14</v>
      </c>
      <c r="I136" s="18">
        <v>13</v>
      </c>
      <c r="J136">
        <f t="shared" si="4"/>
        <v>17</v>
      </c>
    </row>
    <row r="137" spans="1:10">
      <c r="A137" s="20">
        <v>707</v>
      </c>
      <c r="B137" s="21" t="s">
        <v>154</v>
      </c>
      <c r="C137" t="str">
        <f>VLOOKUP(A137,[1]Sheet1!$C:$E,3,0)</f>
        <v>东南片区</v>
      </c>
      <c r="D137" t="s">
        <v>153</v>
      </c>
      <c r="E137" s="18">
        <v>217848</v>
      </c>
      <c r="F137" t="s">
        <v>12</v>
      </c>
      <c r="G137" t="s">
        <v>13</v>
      </c>
      <c r="H137" t="s">
        <v>14</v>
      </c>
      <c r="I137" s="18">
        <v>7</v>
      </c>
      <c r="J137">
        <f t="shared" si="4"/>
        <v>23</v>
      </c>
    </row>
    <row r="138" spans="1:10">
      <c r="A138" s="20">
        <v>337</v>
      </c>
      <c r="B138" s="21" t="s">
        <v>155</v>
      </c>
      <c r="C138" t="str">
        <f>VLOOKUP(A138,[1]Sheet1!$C:$E,3,0)</f>
        <v>城中片</v>
      </c>
      <c r="D138" t="s">
        <v>153</v>
      </c>
      <c r="E138" s="18">
        <v>217848</v>
      </c>
      <c r="F138" t="s">
        <v>12</v>
      </c>
      <c r="G138" t="s">
        <v>13</v>
      </c>
      <c r="H138" t="s">
        <v>14</v>
      </c>
      <c r="I138" s="18">
        <v>5</v>
      </c>
      <c r="J138">
        <f t="shared" si="4"/>
        <v>25</v>
      </c>
    </row>
    <row r="139" hidden="1" spans="1:10">
      <c r="A139" s="20">
        <v>385</v>
      </c>
      <c r="B139" s="21" t="s">
        <v>156</v>
      </c>
      <c r="C139" t="str">
        <f>VLOOKUP(A139,[1]Sheet1!$C:$E,3,0)</f>
        <v>新津片</v>
      </c>
      <c r="D139" t="s">
        <v>153</v>
      </c>
      <c r="E139" s="18">
        <v>217848</v>
      </c>
      <c r="F139" t="s">
        <v>12</v>
      </c>
      <c r="G139" t="s">
        <v>13</v>
      </c>
      <c r="H139" t="s">
        <v>14</v>
      </c>
      <c r="I139" s="18">
        <v>3</v>
      </c>
      <c r="J139">
        <f t="shared" si="4"/>
        <v>27</v>
      </c>
    </row>
    <row r="140" hidden="1" spans="1:10">
      <c r="A140" s="20">
        <v>341</v>
      </c>
      <c r="B140" s="21" t="s">
        <v>157</v>
      </c>
      <c r="C140" t="str">
        <f>VLOOKUP(A140,[1]Sheet1!$C:$E,3,0)</f>
        <v>城郊一片</v>
      </c>
      <c r="D140" t="s">
        <v>153</v>
      </c>
      <c r="E140" s="18">
        <v>217848</v>
      </c>
      <c r="F140" t="s">
        <v>12</v>
      </c>
      <c r="G140" t="s">
        <v>13</v>
      </c>
      <c r="H140" t="s">
        <v>14</v>
      </c>
      <c r="I140" s="18">
        <v>2</v>
      </c>
      <c r="J140">
        <f t="shared" si="4"/>
        <v>28</v>
      </c>
    </row>
    <row r="141" spans="1:10">
      <c r="A141" s="22">
        <v>571</v>
      </c>
      <c r="B141" s="22" t="s">
        <v>158</v>
      </c>
      <c r="C141" t="str">
        <f>VLOOKUP(A141,[1]Sheet1!$C:$E,3,0)</f>
        <v>东南片区</v>
      </c>
      <c r="D141" t="s">
        <v>153</v>
      </c>
      <c r="E141" s="18">
        <v>217848</v>
      </c>
      <c r="F141" t="s">
        <v>12</v>
      </c>
      <c r="G141" t="s">
        <v>13</v>
      </c>
      <c r="H141" t="s">
        <v>14</v>
      </c>
      <c r="I141">
        <v>0</v>
      </c>
      <c r="J141">
        <f t="shared" si="4"/>
        <v>30</v>
      </c>
    </row>
    <row r="142" spans="1:10">
      <c r="A142" s="22">
        <v>365</v>
      </c>
      <c r="B142" s="22" t="s">
        <v>159</v>
      </c>
      <c r="C142" t="str">
        <f>VLOOKUP(A142,[1]Sheet1!$C:$E,3,0)</f>
        <v>西门一片</v>
      </c>
      <c r="D142" t="s">
        <v>153</v>
      </c>
      <c r="E142" s="18">
        <v>217848</v>
      </c>
      <c r="F142" t="s">
        <v>12</v>
      </c>
      <c r="G142" t="s">
        <v>13</v>
      </c>
      <c r="H142" t="s">
        <v>14</v>
      </c>
      <c r="I142">
        <v>0</v>
      </c>
      <c r="J142">
        <f t="shared" si="4"/>
        <v>30</v>
      </c>
    </row>
    <row r="143" spans="1:10">
      <c r="A143" s="20">
        <v>517</v>
      </c>
      <c r="B143" s="21" t="s">
        <v>160</v>
      </c>
      <c r="C143" t="str">
        <f>VLOOKUP(A143,[1]Sheet1!$C:$E,3,0)</f>
        <v>城中片</v>
      </c>
      <c r="D143" t="s">
        <v>161</v>
      </c>
      <c r="E143" s="18">
        <v>217848</v>
      </c>
      <c r="F143" t="s">
        <v>12</v>
      </c>
      <c r="G143" t="s">
        <v>13</v>
      </c>
      <c r="H143" t="s">
        <v>14</v>
      </c>
      <c r="I143" s="18">
        <v>16</v>
      </c>
      <c r="J143">
        <f t="shared" si="4"/>
        <v>14</v>
      </c>
    </row>
    <row r="144" spans="1:10">
      <c r="A144" s="20">
        <v>582</v>
      </c>
      <c r="B144" s="21" t="s">
        <v>162</v>
      </c>
      <c r="C144" t="str">
        <f>VLOOKUP(A144,[1]Sheet1!$C:$E,3,0)</f>
        <v>西门一片</v>
      </c>
      <c r="D144" t="s">
        <v>161</v>
      </c>
      <c r="E144" s="18">
        <v>217848</v>
      </c>
      <c r="F144" t="s">
        <v>12</v>
      </c>
      <c r="G144" t="s">
        <v>13</v>
      </c>
      <c r="H144" t="s">
        <v>14</v>
      </c>
      <c r="I144" s="18">
        <v>8</v>
      </c>
      <c r="J144">
        <f t="shared" si="4"/>
        <v>22</v>
      </c>
    </row>
    <row r="145" spans="1:10">
      <c r="A145" s="20">
        <v>114685</v>
      </c>
      <c r="B145" s="21" t="s">
        <v>163</v>
      </c>
      <c r="C145" t="str">
        <f>VLOOKUP(A145,[1]Sheet1!$C:$E,3,0)</f>
        <v>城中片</v>
      </c>
      <c r="D145" t="s">
        <v>161</v>
      </c>
      <c r="E145" s="18">
        <v>217848</v>
      </c>
      <c r="F145" t="s">
        <v>12</v>
      </c>
      <c r="G145" t="s">
        <v>13</v>
      </c>
      <c r="H145" t="s">
        <v>14</v>
      </c>
      <c r="I145" s="18">
        <v>2</v>
      </c>
      <c r="J145">
        <f t="shared" si="4"/>
        <v>28</v>
      </c>
    </row>
  </sheetData>
  <autoFilter ref="A1:J145">
    <filterColumn colId="2">
      <filters>
        <filter val="城中片"/>
        <filter val="西门一片"/>
        <filter val="西门二片"/>
        <filter val="东南片区"/>
        <filter val="旗舰片区"/>
      </filters>
    </filterColumn>
    <extLst/>
  </autoFilter>
  <sortState ref="A2:I145">
    <sortCondition ref="D2" descending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9"/>
  <sheetViews>
    <sheetView workbookViewId="0">
      <selection activeCell="E18" sqref="E18"/>
    </sheetView>
  </sheetViews>
  <sheetFormatPr defaultColWidth="9" defaultRowHeight="13.5"/>
  <cols>
    <col min="1" max="1" width="9" style="10"/>
    <col min="2" max="2" width="19.625" style="10" customWidth="1"/>
    <col min="3" max="3" width="9" style="10"/>
    <col min="4" max="4" width="17.875" style="10" customWidth="1"/>
    <col min="5" max="5" width="9" style="10"/>
    <col min="6" max="6" width="12.75" style="10" customWidth="1"/>
    <col min="7" max="7" width="12.375" style="10" customWidth="1"/>
    <col min="8" max="8" width="36.375" style="10" customWidth="1"/>
    <col min="9" max="9" width="9" style="10"/>
    <col min="10" max="10" width="21.125" style="10" customWidth="1"/>
    <col min="11" max="11" width="14.125" style="10" customWidth="1"/>
    <col min="12" max="16384" width="9" style="10"/>
  </cols>
  <sheetData>
    <row r="1" s="9" customFormat="1" spans="1:41">
      <c r="A1" s="11" t="s">
        <v>4</v>
      </c>
      <c r="B1" s="11" t="s">
        <v>164</v>
      </c>
      <c r="C1" s="11" t="s">
        <v>6</v>
      </c>
      <c r="D1" s="11" t="s">
        <v>165</v>
      </c>
      <c r="E1" s="11" t="s">
        <v>166</v>
      </c>
      <c r="F1" s="12" t="s">
        <v>167</v>
      </c>
      <c r="G1" s="13" t="s">
        <v>168</v>
      </c>
      <c r="H1" s="11" t="s">
        <v>169</v>
      </c>
      <c r="I1" s="11" t="s">
        <v>170</v>
      </c>
      <c r="J1" s="11" t="s">
        <v>171</v>
      </c>
      <c r="K1" s="11" t="s">
        <v>172</v>
      </c>
      <c r="M1" s="1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11">
      <c r="A2" s="14">
        <v>140507</v>
      </c>
      <c r="B2" s="10" t="s">
        <v>173</v>
      </c>
      <c r="C2" s="10" t="s">
        <v>174</v>
      </c>
      <c r="D2" s="10" t="s">
        <v>175</v>
      </c>
      <c r="E2" s="10">
        <v>132</v>
      </c>
      <c r="F2" s="10">
        <v>799</v>
      </c>
      <c r="G2" s="10">
        <f>F2*E2</f>
        <v>105468</v>
      </c>
      <c r="H2" s="10" t="s">
        <v>176</v>
      </c>
      <c r="I2" s="10" t="s">
        <v>177</v>
      </c>
      <c r="J2" s="10" t="s">
        <v>178</v>
      </c>
      <c r="K2" s="10" t="s">
        <v>179</v>
      </c>
    </row>
    <row r="19" spans="9:9">
      <c r="I19" s="10" t="s">
        <v>180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D25" sqref="D25"/>
    </sheetView>
  </sheetViews>
  <sheetFormatPr defaultColWidth="9" defaultRowHeight="13.5" outlineLevelCol="6"/>
  <cols>
    <col min="1" max="1" width="12.5" style="2" customWidth="1"/>
    <col min="2" max="2" width="19" style="2" customWidth="1"/>
    <col min="3" max="3" width="14.25" style="2" customWidth="1"/>
    <col min="4" max="4" width="13.875" style="2" customWidth="1"/>
    <col min="5" max="5" width="9.875" style="3" customWidth="1"/>
    <col min="6" max="6" width="9" style="2"/>
    <col min="7" max="7" width="39.5" style="2" customWidth="1"/>
    <col min="8" max="16384" width="9" style="2"/>
  </cols>
  <sheetData>
    <row r="1" s="1" customFormat="1" ht="23" customHeight="1" spans="1:7">
      <c r="A1" s="1" t="s">
        <v>4</v>
      </c>
      <c r="B1" s="1" t="s">
        <v>5</v>
      </c>
      <c r="C1" s="1" t="s">
        <v>6</v>
      </c>
      <c r="D1" s="1" t="s">
        <v>181</v>
      </c>
      <c r="E1" s="4" t="s">
        <v>9</v>
      </c>
      <c r="F1" s="5" t="s">
        <v>182</v>
      </c>
      <c r="G1" s="5" t="s">
        <v>183</v>
      </c>
    </row>
    <row r="2" spans="1:7">
      <c r="A2" s="6">
        <v>140507</v>
      </c>
      <c r="B2" s="2" t="s">
        <v>173</v>
      </c>
      <c r="C2" s="2" t="s">
        <v>174</v>
      </c>
      <c r="D2" s="2" t="s">
        <v>175</v>
      </c>
      <c r="E2" s="3">
        <v>25</v>
      </c>
      <c r="F2" s="7">
        <v>307</v>
      </c>
      <c r="G2" s="7" t="s">
        <v>184</v>
      </c>
    </row>
    <row r="3" spans="1:7">
      <c r="A3" s="6">
        <v>140507</v>
      </c>
      <c r="B3" s="2" t="s">
        <v>173</v>
      </c>
      <c r="C3" s="2" t="s">
        <v>174</v>
      </c>
      <c r="D3" s="2" t="s">
        <v>175</v>
      </c>
      <c r="E3" s="3">
        <v>15</v>
      </c>
      <c r="F3" s="7">
        <v>750</v>
      </c>
      <c r="G3" s="7" t="s">
        <v>15</v>
      </c>
    </row>
    <row r="4" spans="1:7">
      <c r="A4" s="6">
        <v>140507</v>
      </c>
      <c r="B4" s="2" t="s">
        <v>173</v>
      </c>
      <c r="C4" s="2" t="s">
        <v>174</v>
      </c>
      <c r="D4" s="2" t="s">
        <v>175</v>
      </c>
      <c r="E4" s="3">
        <v>20</v>
      </c>
      <c r="F4" s="7">
        <v>343</v>
      </c>
      <c r="G4" s="7" t="s">
        <v>185</v>
      </c>
    </row>
    <row r="5" spans="1:7">
      <c r="A5" s="6">
        <v>140507</v>
      </c>
      <c r="B5" s="2" t="s">
        <v>173</v>
      </c>
      <c r="C5" s="2" t="s">
        <v>174</v>
      </c>
      <c r="D5" s="2" t="s">
        <v>175</v>
      </c>
      <c r="E5" s="3">
        <v>10</v>
      </c>
      <c r="F5" s="7">
        <v>571</v>
      </c>
      <c r="G5" s="7" t="s">
        <v>186</v>
      </c>
    </row>
    <row r="6" spans="1:7">
      <c r="A6" s="6">
        <v>140507</v>
      </c>
      <c r="B6" s="2" t="s">
        <v>173</v>
      </c>
      <c r="C6" s="2" t="s">
        <v>174</v>
      </c>
      <c r="D6" s="2" t="s">
        <v>175</v>
      </c>
      <c r="E6" s="3">
        <v>20</v>
      </c>
      <c r="F6" s="7">
        <v>365</v>
      </c>
      <c r="G6" s="7" t="s">
        <v>187</v>
      </c>
    </row>
    <row r="7" spans="1:7">
      <c r="A7" s="6">
        <v>140507</v>
      </c>
      <c r="B7" s="2" t="s">
        <v>173</v>
      </c>
      <c r="C7" s="2" t="s">
        <v>174</v>
      </c>
      <c r="D7" s="2" t="s">
        <v>175</v>
      </c>
      <c r="E7" s="3">
        <v>15</v>
      </c>
      <c r="F7" s="7">
        <v>385</v>
      </c>
      <c r="G7" s="7" t="s">
        <v>188</v>
      </c>
    </row>
    <row r="8" spans="1:7">
      <c r="A8" s="6">
        <v>140507</v>
      </c>
      <c r="B8" s="2" t="s">
        <v>173</v>
      </c>
      <c r="C8" s="2" t="s">
        <v>174</v>
      </c>
      <c r="D8" s="2" t="s">
        <v>175</v>
      </c>
      <c r="E8" s="3">
        <v>15</v>
      </c>
      <c r="F8" s="7">
        <v>357</v>
      </c>
      <c r="G8" s="7" t="s">
        <v>189</v>
      </c>
    </row>
    <row r="9" spans="1:7">
      <c r="A9" s="6">
        <v>140507</v>
      </c>
      <c r="B9" s="2" t="s">
        <v>173</v>
      </c>
      <c r="C9" s="2" t="s">
        <v>174</v>
      </c>
      <c r="D9" s="2" t="s">
        <v>175</v>
      </c>
      <c r="E9" s="3">
        <v>15</v>
      </c>
      <c r="F9" s="7">
        <v>707</v>
      </c>
      <c r="G9" s="7" t="s">
        <v>190</v>
      </c>
    </row>
    <row r="10" spans="1:7">
      <c r="A10" s="6">
        <v>140507</v>
      </c>
      <c r="B10" s="2" t="s">
        <v>173</v>
      </c>
      <c r="C10" s="2" t="s">
        <v>174</v>
      </c>
      <c r="D10" s="2" t="s">
        <v>175</v>
      </c>
      <c r="E10" s="3">
        <v>15</v>
      </c>
      <c r="F10" s="7">
        <v>373</v>
      </c>
      <c r="G10" s="7" t="s">
        <v>191</v>
      </c>
    </row>
    <row r="11" spans="1:7">
      <c r="A11" s="6">
        <v>140507</v>
      </c>
      <c r="B11" s="2" t="s">
        <v>173</v>
      </c>
      <c r="C11" s="2" t="s">
        <v>174</v>
      </c>
      <c r="D11" s="2" t="s">
        <v>175</v>
      </c>
      <c r="E11" s="3">
        <v>15</v>
      </c>
      <c r="F11" s="7">
        <v>585</v>
      </c>
      <c r="G11" s="7" t="s">
        <v>192</v>
      </c>
    </row>
    <row r="12" spans="1:7">
      <c r="A12" s="6">
        <v>140507</v>
      </c>
      <c r="B12" s="2" t="s">
        <v>173</v>
      </c>
      <c r="C12" s="2" t="s">
        <v>174</v>
      </c>
      <c r="D12" s="2" t="s">
        <v>175</v>
      </c>
      <c r="E12" s="3">
        <v>15</v>
      </c>
      <c r="F12" s="7">
        <v>511</v>
      </c>
      <c r="G12" s="7" t="s">
        <v>193</v>
      </c>
    </row>
    <row r="13" spans="1:7">
      <c r="A13" s="6">
        <v>140507</v>
      </c>
      <c r="B13" s="2" t="s">
        <v>173</v>
      </c>
      <c r="C13" s="2" t="s">
        <v>174</v>
      </c>
      <c r="D13" s="2" t="s">
        <v>175</v>
      </c>
      <c r="E13" s="3">
        <v>10</v>
      </c>
      <c r="F13" s="7">
        <v>329</v>
      </c>
      <c r="G13" s="7" t="s">
        <v>194</v>
      </c>
    </row>
    <row r="14" spans="1:7">
      <c r="A14" s="6">
        <v>140507</v>
      </c>
      <c r="B14" s="2" t="s">
        <v>173</v>
      </c>
      <c r="C14" s="2" t="s">
        <v>174</v>
      </c>
      <c r="D14" s="2" t="s">
        <v>175</v>
      </c>
      <c r="E14" s="3">
        <v>10</v>
      </c>
      <c r="F14" s="7">
        <v>118074</v>
      </c>
      <c r="G14" s="7" t="s">
        <v>195</v>
      </c>
    </row>
    <row r="15" spans="1:7">
      <c r="A15" s="6">
        <v>140507</v>
      </c>
      <c r="B15" s="2" t="s">
        <v>173</v>
      </c>
      <c r="C15" s="2" t="s">
        <v>174</v>
      </c>
      <c r="D15" s="2" t="s">
        <v>175</v>
      </c>
      <c r="E15" s="3">
        <v>10</v>
      </c>
      <c r="F15" s="7">
        <v>341</v>
      </c>
      <c r="G15" s="7" t="s">
        <v>196</v>
      </c>
    </row>
    <row r="16" spans="1:7">
      <c r="A16" s="6">
        <v>140507</v>
      </c>
      <c r="B16" s="2" t="s">
        <v>173</v>
      </c>
      <c r="C16" s="2" t="s">
        <v>174</v>
      </c>
      <c r="D16" s="2" t="s">
        <v>175</v>
      </c>
      <c r="E16" s="3">
        <v>10</v>
      </c>
      <c r="F16" s="7">
        <v>107658</v>
      </c>
      <c r="G16" s="7" t="s">
        <v>150</v>
      </c>
    </row>
    <row r="17" spans="1:7">
      <c r="A17" s="6">
        <v>140507</v>
      </c>
      <c r="B17" s="2" t="s">
        <v>173</v>
      </c>
      <c r="C17" s="2" t="s">
        <v>174</v>
      </c>
      <c r="D17" s="2" t="s">
        <v>175</v>
      </c>
      <c r="E17" s="3">
        <v>10</v>
      </c>
      <c r="F17" s="7">
        <v>730</v>
      </c>
      <c r="G17" s="7" t="s">
        <v>197</v>
      </c>
    </row>
    <row r="18" spans="1:7">
      <c r="A18" s="6">
        <v>140507</v>
      </c>
      <c r="B18" s="2" t="s">
        <v>173</v>
      </c>
      <c r="C18" s="2" t="s">
        <v>174</v>
      </c>
      <c r="D18" s="2" t="s">
        <v>175</v>
      </c>
      <c r="E18" s="3">
        <v>12</v>
      </c>
      <c r="F18" s="7">
        <v>102934</v>
      </c>
      <c r="G18" s="7" t="s">
        <v>198</v>
      </c>
    </row>
    <row r="19" spans="1:7">
      <c r="A19" s="6">
        <v>140507</v>
      </c>
      <c r="B19" s="2" t="s">
        <v>173</v>
      </c>
      <c r="C19" s="2" t="s">
        <v>174</v>
      </c>
      <c r="D19" s="2" t="s">
        <v>175</v>
      </c>
      <c r="E19" s="3">
        <v>10</v>
      </c>
      <c r="F19" s="7">
        <v>379</v>
      </c>
      <c r="G19" s="7" t="s">
        <v>199</v>
      </c>
    </row>
    <row r="20" spans="1:7">
      <c r="A20" s="6">
        <v>140507</v>
      </c>
      <c r="B20" s="2" t="s">
        <v>173</v>
      </c>
      <c r="C20" s="2" t="s">
        <v>174</v>
      </c>
      <c r="D20" s="2" t="s">
        <v>175</v>
      </c>
      <c r="E20" s="3">
        <v>10</v>
      </c>
      <c r="F20" s="7">
        <v>108656</v>
      </c>
      <c r="G20" s="7" t="s">
        <v>200</v>
      </c>
    </row>
    <row r="21" spans="1:7">
      <c r="A21" s="6">
        <v>140507</v>
      </c>
      <c r="B21" s="2" t="s">
        <v>173</v>
      </c>
      <c r="C21" s="2" t="s">
        <v>174</v>
      </c>
      <c r="D21" s="2" t="s">
        <v>175</v>
      </c>
      <c r="E21" s="3">
        <v>10</v>
      </c>
      <c r="F21" s="7">
        <v>106399</v>
      </c>
      <c r="G21" s="7" t="s">
        <v>201</v>
      </c>
    </row>
    <row r="22" spans="1:7">
      <c r="A22" s="6">
        <v>140507</v>
      </c>
      <c r="B22" s="2" t="s">
        <v>173</v>
      </c>
      <c r="C22" s="2" t="s">
        <v>174</v>
      </c>
      <c r="D22" s="2" t="s">
        <v>175</v>
      </c>
      <c r="E22" s="3">
        <v>15</v>
      </c>
      <c r="F22" s="7">
        <v>581</v>
      </c>
      <c r="G22" s="7" t="s">
        <v>202</v>
      </c>
    </row>
    <row r="23" spans="1:7">
      <c r="A23" s="6">
        <v>140507</v>
      </c>
      <c r="B23" s="2" t="s">
        <v>173</v>
      </c>
      <c r="C23" s="2" t="s">
        <v>174</v>
      </c>
      <c r="D23" s="2" t="s">
        <v>175</v>
      </c>
      <c r="E23" s="3">
        <v>10</v>
      </c>
      <c r="F23" s="7">
        <v>712</v>
      </c>
      <c r="G23" s="7" t="s">
        <v>203</v>
      </c>
    </row>
    <row r="24" spans="1:7">
      <c r="A24" s="6">
        <v>140507</v>
      </c>
      <c r="B24" s="2" t="s">
        <v>173</v>
      </c>
      <c r="C24" s="2" t="s">
        <v>174</v>
      </c>
      <c r="D24" s="2" t="s">
        <v>175</v>
      </c>
      <c r="E24" s="3">
        <v>10</v>
      </c>
      <c r="F24" s="7">
        <v>546</v>
      </c>
      <c r="G24" s="7" t="s">
        <v>204</v>
      </c>
    </row>
    <row r="25" spans="1:7">
      <c r="A25" s="6">
        <v>140507</v>
      </c>
      <c r="B25" s="2" t="s">
        <v>173</v>
      </c>
      <c r="C25" s="2" t="s">
        <v>174</v>
      </c>
      <c r="D25" s="2" t="s">
        <v>175</v>
      </c>
      <c r="E25" s="3">
        <v>10</v>
      </c>
      <c r="F25" s="7">
        <v>744</v>
      </c>
      <c r="G25" s="7" t="s">
        <v>205</v>
      </c>
    </row>
    <row r="26" spans="1:7">
      <c r="A26" s="6">
        <v>140507</v>
      </c>
      <c r="B26" s="2" t="s">
        <v>173</v>
      </c>
      <c r="C26" s="2" t="s">
        <v>174</v>
      </c>
      <c r="D26" s="2" t="s">
        <v>175</v>
      </c>
      <c r="E26" s="3">
        <v>12</v>
      </c>
      <c r="F26" s="7">
        <v>514</v>
      </c>
      <c r="G26" s="7" t="s">
        <v>206</v>
      </c>
    </row>
    <row r="27" spans="1:7">
      <c r="A27" s="6">
        <v>140507</v>
      </c>
      <c r="B27" s="2" t="s">
        <v>173</v>
      </c>
      <c r="C27" s="2" t="s">
        <v>174</v>
      </c>
      <c r="D27" s="2" t="s">
        <v>175</v>
      </c>
      <c r="E27" s="3">
        <v>10</v>
      </c>
      <c r="F27" s="7">
        <v>359</v>
      </c>
      <c r="G27" s="7" t="s">
        <v>207</v>
      </c>
    </row>
    <row r="28" spans="1:7">
      <c r="A28" s="6">
        <v>140507</v>
      </c>
      <c r="B28" s="2" t="s">
        <v>173</v>
      </c>
      <c r="C28" s="2" t="s">
        <v>174</v>
      </c>
      <c r="D28" s="2" t="s">
        <v>175</v>
      </c>
      <c r="E28" s="3">
        <v>10</v>
      </c>
      <c r="F28" s="7">
        <v>105267</v>
      </c>
      <c r="G28" s="7" t="s">
        <v>208</v>
      </c>
    </row>
    <row r="29" spans="1:7">
      <c r="A29" s="6">
        <v>140507</v>
      </c>
      <c r="B29" s="2" t="s">
        <v>173</v>
      </c>
      <c r="C29" s="2" t="s">
        <v>174</v>
      </c>
      <c r="D29" s="2" t="s">
        <v>175</v>
      </c>
      <c r="E29" s="3">
        <v>10</v>
      </c>
      <c r="F29" s="7">
        <v>513</v>
      </c>
      <c r="G29" s="7" t="s">
        <v>209</v>
      </c>
    </row>
    <row r="30" spans="1:7">
      <c r="A30" s="6">
        <v>140507</v>
      </c>
      <c r="B30" s="2" t="s">
        <v>173</v>
      </c>
      <c r="C30" s="2" t="s">
        <v>174</v>
      </c>
      <c r="D30" s="2" t="s">
        <v>175</v>
      </c>
      <c r="E30" s="3">
        <v>10</v>
      </c>
      <c r="F30" s="7">
        <v>111219</v>
      </c>
      <c r="G30" s="7" t="s">
        <v>210</v>
      </c>
    </row>
    <row r="31" spans="1:7">
      <c r="A31" s="6">
        <v>140507</v>
      </c>
      <c r="B31" s="2" t="s">
        <v>173</v>
      </c>
      <c r="C31" s="2" t="s">
        <v>174</v>
      </c>
      <c r="D31" s="2" t="s">
        <v>175</v>
      </c>
      <c r="E31" s="3">
        <v>10</v>
      </c>
      <c r="F31" s="7">
        <v>54</v>
      </c>
      <c r="G31" s="7" t="s">
        <v>211</v>
      </c>
    </row>
    <row r="32" spans="1:7">
      <c r="A32" s="6">
        <v>140507</v>
      </c>
      <c r="B32" s="2" t="s">
        <v>173</v>
      </c>
      <c r="C32" s="2" t="s">
        <v>174</v>
      </c>
      <c r="D32" s="2" t="s">
        <v>175</v>
      </c>
      <c r="E32" s="3">
        <v>10</v>
      </c>
      <c r="F32" s="7">
        <v>726</v>
      </c>
      <c r="G32" s="7" t="s">
        <v>212</v>
      </c>
    </row>
    <row r="33" spans="1:7">
      <c r="A33" s="6">
        <v>140507</v>
      </c>
      <c r="B33" s="2" t="s">
        <v>173</v>
      </c>
      <c r="C33" s="2" t="s">
        <v>174</v>
      </c>
      <c r="D33" s="2" t="s">
        <v>175</v>
      </c>
      <c r="E33" s="3">
        <v>10</v>
      </c>
      <c r="F33" s="7">
        <v>578</v>
      </c>
      <c r="G33" s="7" t="s">
        <v>213</v>
      </c>
    </row>
    <row r="34" spans="1:7">
      <c r="A34" s="6">
        <v>140507</v>
      </c>
      <c r="B34" s="2" t="s">
        <v>173</v>
      </c>
      <c r="C34" s="2" t="s">
        <v>174</v>
      </c>
      <c r="D34" s="2" t="s">
        <v>175</v>
      </c>
      <c r="E34" s="3">
        <v>10</v>
      </c>
      <c r="F34" s="7">
        <v>724</v>
      </c>
      <c r="G34" s="7" t="s">
        <v>214</v>
      </c>
    </row>
    <row r="35" spans="1:7">
      <c r="A35" s="6">
        <v>140507</v>
      </c>
      <c r="B35" s="2" t="s">
        <v>173</v>
      </c>
      <c r="C35" s="2" t="s">
        <v>174</v>
      </c>
      <c r="D35" s="2" t="s">
        <v>175</v>
      </c>
      <c r="E35" s="3">
        <v>10</v>
      </c>
      <c r="F35" s="7">
        <v>111400</v>
      </c>
      <c r="G35" s="7" t="s">
        <v>215</v>
      </c>
    </row>
    <row r="36" spans="1:7">
      <c r="A36" s="6">
        <v>140507</v>
      </c>
      <c r="B36" s="2" t="s">
        <v>173</v>
      </c>
      <c r="C36" s="2" t="s">
        <v>174</v>
      </c>
      <c r="D36" s="2" t="s">
        <v>175</v>
      </c>
      <c r="E36" s="3">
        <v>10</v>
      </c>
      <c r="F36" s="7">
        <v>399</v>
      </c>
      <c r="G36" s="7" t="s">
        <v>216</v>
      </c>
    </row>
    <row r="37" spans="1:7">
      <c r="A37" s="6">
        <v>140507</v>
      </c>
      <c r="B37" s="2" t="s">
        <v>173</v>
      </c>
      <c r="C37" s="2" t="s">
        <v>174</v>
      </c>
      <c r="D37" s="2" t="s">
        <v>175</v>
      </c>
      <c r="E37" s="3">
        <v>10</v>
      </c>
      <c r="F37" s="7">
        <v>101453</v>
      </c>
      <c r="G37" s="7" t="s">
        <v>217</v>
      </c>
    </row>
    <row r="38" spans="1:7">
      <c r="A38" s="6">
        <v>140507</v>
      </c>
      <c r="B38" s="2" t="s">
        <v>173</v>
      </c>
      <c r="C38" s="2" t="s">
        <v>174</v>
      </c>
      <c r="D38" s="2" t="s">
        <v>175</v>
      </c>
      <c r="E38" s="3">
        <v>10</v>
      </c>
      <c r="F38" s="7">
        <v>377</v>
      </c>
      <c r="G38" s="7" t="s">
        <v>218</v>
      </c>
    </row>
    <row r="39" spans="1:7">
      <c r="A39" s="6">
        <v>140507</v>
      </c>
      <c r="B39" s="2" t="s">
        <v>173</v>
      </c>
      <c r="C39" s="2" t="s">
        <v>174</v>
      </c>
      <c r="D39" s="2" t="s">
        <v>175</v>
      </c>
      <c r="E39" s="3">
        <v>10</v>
      </c>
      <c r="F39" s="7">
        <v>387</v>
      </c>
      <c r="G39" s="7" t="s">
        <v>219</v>
      </c>
    </row>
    <row r="40" spans="1:7">
      <c r="A40" s="6">
        <v>140507</v>
      </c>
      <c r="B40" s="2" t="s">
        <v>173</v>
      </c>
      <c r="C40" s="2" t="s">
        <v>174</v>
      </c>
      <c r="D40" s="2" t="s">
        <v>175</v>
      </c>
      <c r="E40" s="3">
        <v>10</v>
      </c>
      <c r="F40" s="7">
        <v>103198</v>
      </c>
      <c r="G40" s="7" t="s">
        <v>220</v>
      </c>
    </row>
    <row r="41" spans="1:7">
      <c r="A41" s="6">
        <v>140507</v>
      </c>
      <c r="B41" s="2" t="s">
        <v>173</v>
      </c>
      <c r="C41" s="2" t="s">
        <v>174</v>
      </c>
      <c r="D41" s="2" t="s">
        <v>175</v>
      </c>
      <c r="E41" s="3">
        <v>10</v>
      </c>
      <c r="F41" s="7">
        <v>709</v>
      </c>
      <c r="G41" s="7" t="s">
        <v>221</v>
      </c>
    </row>
    <row r="42" spans="1:7">
      <c r="A42" s="6">
        <v>140507</v>
      </c>
      <c r="B42" s="2" t="s">
        <v>173</v>
      </c>
      <c r="C42" s="2" t="s">
        <v>174</v>
      </c>
      <c r="D42" s="2" t="s">
        <v>175</v>
      </c>
      <c r="E42" s="3">
        <v>10</v>
      </c>
      <c r="F42" s="7">
        <v>737</v>
      </c>
      <c r="G42" s="7" t="s">
        <v>222</v>
      </c>
    </row>
    <row r="43" spans="1:7">
      <c r="A43" s="6">
        <v>140507</v>
      </c>
      <c r="B43" s="2" t="s">
        <v>173</v>
      </c>
      <c r="C43" s="2" t="s">
        <v>174</v>
      </c>
      <c r="D43" s="2" t="s">
        <v>175</v>
      </c>
      <c r="E43" s="3">
        <v>10</v>
      </c>
      <c r="F43" s="7">
        <v>114286</v>
      </c>
      <c r="G43" s="7" t="s">
        <v>223</v>
      </c>
    </row>
    <row r="44" spans="1:7">
      <c r="A44" s="6">
        <v>140507</v>
      </c>
      <c r="B44" s="2" t="s">
        <v>173</v>
      </c>
      <c r="C44" s="2" t="s">
        <v>174</v>
      </c>
      <c r="D44" s="2" t="s">
        <v>175</v>
      </c>
      <c r="E44" s="3">
        <v>10</v>
      </c>
      <c r="F44" s="7">
        <v>106569</v>
      </c>
      <c r="G44" s="7" t="s">
        <v>224</v>
      </c>
    </row>
    <row r="45" spans="1:7">
      <c r="A45" s="6">
        <v>140507</v>
      </c>
      <c r="B45" s="2" t="s">
        <v>173</v>
      </c>
      <c r="C45" s="2" t="s">
        <v>174</v>
      </c>
      <c r="D45" s="2" t="s">
        <v>175</v>
      </c>
      <c r="E45" s="3">
        <v>10</v>
      </c>
      <c r="F45" s="7">
        <v>104428</v>
      </c>
      <c r="G45" s="7" t="s">
        <v>225</v>
      </c>
    </row>
    <row r="46" spans="1:7">
      <c r="A46" s="6">
        <v>140507</v>
      </c>
      <c r="B46" s="2" t="s">
        <v>173</v>
      </c>
      <c r="C46" s="2" t="s">
        <v>174</v>
      </c>
      <c r="D46" s="2" t="s">
        <v>175</v>
      </c>
      <c r="E46" s="3">
        <v>10</v>
      </c>
      <c r="F46" s="7">
        <v>515</v>
      </c>
      <c r="G46" s="7" t="s">
        <v>226</v>
      </c>
    </row>
    <row r="47" spans="1:7">
      <c r="A47" s="6">
        <v>140507</v>
      </c>
      <c r="B47" s="2" t="s">
        <v>173</v>
      </c>
      <c r="C47" s="2" t="s">
        <v>174</v>
      </c>
      <c r="D47" s="2" t="s">
        <v>175</v>
      </c>
      <c r="E47" s="3">
        <v>10</v>
      </c>
      <c r="F47" s="7">
        <v>746</v>
      </c>
      <c r="G47" s="7" t="s">
        <v>227</v>
      </c>
    </row>
    <row r="48" spans="1:7">
      <c r="A48" s="6">
        <v>140507</v>
      </c>
      <c r="B48" s="2" t="s">
        <v>173</v>
      </c>
      <c r="C48" s="2" t="s">
        <v>174</v>
      </c>
      <c r="D48" s="2" t="s">
        <v>175</v>
      </c>
      <c r="E48" s="3">
        <v>10</v>
      </c>
      <c r="F48" s="7">
        <v>598</v>
      </c>
      <c r="G48" s="7" t="s">
        <v>228</v>
      </c>
    </row>
    <row r="49" spans="1:7">
      <c r="A49" s="6">
        <v>140507</v>
      </c>
      <c r="B49" s="2" t="s">
        <v>173</v>
      </c>
      <c r="C49" s="2" t="s">
        <v>174</v>
      </c>
      <c r="D49" s="2" t="s">
        <v>175</v>
      </c>
      <c r="E49" s="3">
        <v>10</v>
      </c>
      <c r="F49" s="8">
        <v>117184</v>
      </c>
      <c r="G49" s="8" t="s">
        <v>229</v>
      </c>
    </row>
    <row r="50" spans="1:7">
      <c r="A50" s="6">
        <v>140507</v>
      </c>
      <c r="B50" s="2" t="s">
        <v>173</v>
      </c>
      <c r="C50" s="2" t="s">
        <v>174</v>
      </c>
      <c r="D50" s="2" t="s">
        <v>175</v>
      </c>
      <c r="E50" s="3">
        <v>10</v>
      </c>
      <c r="F50" s="7">
        <v>105910</v>
      </c>
      <c r="G50" s="7" t="s">
        <v>230</v>
      </c>
    </row>
    <row r="51" spans="1:7">
      <c r="A51" s="6">
        <v>140507</v>
      </c>
      <c r="B51" s="2" t="s">
        <v>173</v>
      </c>
      <c r="C51" s="2" t="s">
        <v>174</v>
      </c>
      <c r="D51" s="2" t="s">
        <v>175</v>
      </c>
      <c r="E51" s="3">
        <v>10</v>
      </c>
      <c r="F51" s="7">
        <v>103639</v>
      </c>
      <c r="G51" s="7" t="s">
        <v>231</v>
      </c>
    </row>
    <row r="52" spans="1:7">
      <c r="A52" s="6">
        <v>140507</v>
      </c>
      <c r="B52" s="2" t="s">
        <v>173</v>
      </c>
      <c r="C52" s="2" t="s">
        <v>174</v>
      </c>
      <c r="D52" s="2" t="s">
        <v>175</v>
      </c>
      <c r="E52" s="3">
        <v>10</v>
      </c>
      <c r="F52" s="7">
        <v>108277</v>
      </c>
      <c r="G52" s="7" t="s">
        <v>232</v>
      </c>
    </row>
    <row r="53" spans="1:7">
      <c r="A53" s="6">
        <v>140507</v>
      </c>
      <c r="B53" s="2" t="s">
        <v>173</v>
      </c>
      <c r="C53" s="2" t="s">
        <v>174</v>
      </c>
      <c r="D53" s="2" t="s">
        <v>175</v>
      </c>
      <c r="E53" s="3">
        <v>10</v>
      </c>
      <c r="F53" s="7">
        <v>745</v>
      </c>
      <c r="G53" s="7" t="s">
        <v>233</v>
      </c>
    </row>
    <row r="54" spans="1:7">
      <c r="A54" s="6">
        <v>140507</v>
      </c>
      <c r="B54" s="2" t="s">
        <v>173</v>
      </c>
      <c r="C54" s="2" t="s">
        <v>174</v>
      </c>
      <c r="D54" s="2" t="s">
        <v>175</v>
      </c>
      <c r="E54" s="3">
        <v>10</v>
      </c>
      <c r="F54" s="7">
        <v>743</v>
      </c>
      <c r="G54" s="7" t="s">
        <v>234</v>
      </c>
    </row>
    <row r="55" spans="1:7">
      <c r="A55" s="6">
        <v>140507</v>
      </c>
      <c r="B55" s="2" t="s">
        <v>173</v>
      </c>
      <c r="C55" s="2" t="s">
        <v>174</v>
      </c>
      <c r="D55" s="2" t="s">
        <v>175</v>
      </c>
      <c r="E55" s="3">
        <v>10</v>
      </c>
      <c r="F55" s="7">
        <v>716</v>
      </c>
      <c r="G55" s="7" t="s">
        <v>235</v>
      </c>
    </row>
    <row r="56" spans="1:7">
      <c r="A56" s="6">
        <v>140507</v>
      </c>
      <c r="B56" s="2" t="s">
        <v>173</v>
      </c>
      <c r="C56" s="2" t="s">
        <v>174</v>
      </c>
      <c r="D56" s="2" t="s">
        <v>175</v>
      </c>
      <c r="E56" s="3">
        <v>10</v>
      </c>
      <c r="F56" s="7">
        <v>105751</v>
      </c>
      <c r="G56" s="7" t="s">
        <v>236</v>
      </c>
    </row>
    <row r="57" spans="1:7">
      <c r="A57" s="6">
        <v>140507</v>
      </c>
      <c r="B57" s="2" t="s">
        <v>173</v>
      </c>
      <c r="C57" s="2" t="s">
        <v>174</v>
      </c>
      <c r="D57" s="2" t="s">
        <v>175</v>
      </c>
      <c r="E57" s="3">
        <v>10</v>
      </c>
      <c r="F57" s="7">
        <v>103199</v>
      </c>
      <c r="G57" s="7" t="s">
        <v>237</v>
      </c>
    </row>
    <row r="58" spans="1:7">
      <c r="A58" s="6">
        <v>140507</v>
      </c>
      <c r="B58" s="2" t="s">
        <v>173</v>
      </c>
      <c r="C58" s="2" t="s">
        <v>174</v>
      </c>
      <c r="D58" s="2" t="s">
        <v>175</v>
      </c>
      <c r="E58" s="3">
        <v>10</v>
      </c>
      <c r="F58" s="7">
        <v>572</v>
      </c>
      <c r="G58" s="7" t="s">
        <v>238</v>
      </c>
    </row>
    <row r="59" spans="1:7">
      <c r="A59" s="6">
        <v>140507</v>
      </c>
      <c r="B59" s="2" t="s">
        <v>173</v>
      </c>
      <c r="C59" s="2" t="s">
        <v>174</v>
      </c>
      <c r="D59" s="2" t="s">
        <v>175</v>
      </c>
      <c r="E59" s="3">
        <v>10</v>
      </c>
      <c r="F59" s="7">
        <v>116919</v>
      </c>
      <c r="G59" s="7" t="s">
        <v>239</v>
      </c>
    </row>
    <row r="60" spans="1:7">
      <c r="A60" s="6">
        <v>140507</v>
      </c>
      <c r="B60" s="2" t="s">
        <v>173</v>
      </c>
      <c r="C60" s="2" t="s">
        <v>174</v>
      </c>
      <c r="D60" s="2" t="s">
        <v>175</v>
      </c>
      <c r="E60" s="3">
        <v>10</v>
      </c>
      <c r="F60" s="7">
        <v>113833</v>
      </c>
      <c r="G60" s="7" t="s">
        <v>240</v>
      </c>
    </row>
    <row r="61" spans="1:7">
      <c r="A61" s="6">
        <v>140507</v>
      </c>
      <c r="B61" s="2" t="s">
        <v>173</v>
      </c>
      <c r="C61" s="2" t="s">
        <v>174</v>
      </c>
      <c r="D61" s="2" t="s">
        <v>175</v>
      </c>
      <c r="E61" s="3">
        <v>10</v>
      </c>
      <c r="F61" s="7">
        <v>106865</v>
      </c>
      <c r="G61" s="7" t="s">
        <v>241</v>
      </c>
    </row>
    <row r="62" spans="1:7">
      <c r="A62" s="6">
        <v>140507</v>
      </c>
      <c r="B62" s="2" t="s">
        <v>173</v>
      </c>
      <c r="C62" s="2" t="s">
        <v>174</v>
      </c>
      <c r="D62" s="2" t="s">
        <v>175</v>
      </c>
      <c r="E62" s="3">
        <v>10</v>
      </c>
      <c r="F62" s="8">
        <v>116482</v>
      </c>
      <c r="G62" s="8" t="s">
        <v>242</v>
      </c>
    </row>
    <row r="63" spans="1:7">
      <c r="A63" s="6">
        <v>140507</v>
      </c>
      <c r="B63" s="2" t="s">
        <v>173</v>
      </c>
      <c r="C63" s="2" t="s">
        <v>174</v>
      </c>
      <c r="D63" s="2" t="s">
        <v>175</v>
      </c>
      <c r="E63" s="3">
        <v>10</v>
      </c>
      <c r="F63" s="7">
        <v>355</v>
      </c>
      <c r="G63" s="7" t="s">
        <v>243</v>
      </c>
    </row>
    <row r="64" spans="1:7">
      <c r="A64" s="6">
        <v>140507</v>
      </c>
      <c r="B64" s="2" t="s">
        <v>173</v>
      </c>
      <c r="C64" s="2" t="s">
        <v>174</v>
      </c>
      <c r="D64" s="2" t="s">
        <v>175</v>
      </c>
      <c r="E64" s="3">
        <v>10</v>
      </c>
      <c r="F64" s="7">
        <v>367</v>
      </c>
      <c r="G64" s="7" t="s">
        <v>244</v>
      </c>
    </row>
    <row r="65" spans="1:7">
      <c r="A65" s="6">
        <v>140507</v>
      </c>
      <c r="B65" s="2" t="s">
        <v>173</v>
      </c>
      <c r="C65" s="2" t="s">
        <v>174</v>
      </c>
      <c r="D65" s="2" t="s">
        <v>175</v>
      </c>
      <c r="E65" s="3">
        <v>10</v>
      </c>
      <c r="F65" s="7">
        <v>106485</v>
      </c>
      <c r="G65" s="7" t="s">
        <v>245</v>
      </c>
    </row>
    <row r="66" spans="1:7">
      <c r="A66" s="6">
        <v>140507</v>
      </c>
      <c r="B66" s="2" t="s">
        <v>173</v>
      </c>
      <c r="C66" s="2" t="s">
        <v>174</v>
      </c>
      <c r="D66" s="2" t="s">
        <v>175</v>
      </c>
      <c r="E66" s="3">
        <v>10</v>
      </c>
      <c r="F66" s="7">
        <v>102935</v>
      </c>
      <c r="G66" s="7" t="s">
        <v>246</v>
      </c>
    </row>
    <row r="67" spans="1:7">
      <c r="A67" s="6">
        <v>140507</v>
      </c>
      <c r="B67" s="2" t="s">
        <v>173</v>
      </c>
      <c r="C67" s="2" t="s">
        <v>174</v>
      </c>
      <c r="D67" s="2" t="s">
        <v>175</v>
      </c>
      <c r="E67" s="3">
        <v>10</v>
      </c>
      <c r="F67" s="8">
        <v>102565</v>
      </c>
      <c r="G67" s="8" t="s">
        <v>247</v>
      </c>
    </row>
    <row r="68" spans="1:7">
      <c r="A68" s="6">
        <v>140507</v>
      </c>
      <c r="B68" s="2" t="s">
        <v>173</v>
      </c>
      <c r="C68" s="2" t="s">
        <v>174</v>
      </c>
      <c r="D68" s="2" t="s">
        <v>175</v>
      </c>
      <c r="E68" s="3">
        <v>10</v>
      </c>
      <c r="F68" s="7">
        <v>308</v>
      </c>
      <c r="G68" s="7" t="s">
        <v>248</v>
      </c>
    </row>
    <row r="69" spans="1:7">
      <c r="A69" s="6">
        <v>140507</v>
      </c>
      <c r="B69" s="2" t="s">
        <v>173</v>
      </c>
      <c r="C69" s="2" t="s">
        <v>174</v>
      </c>
      <c r="D69" s="2" t="s">
        <v>175</v>
      </c>
      <c r="E69" s="3">
        <v>10</v>
      </c>
      <c r="F69" s="7">
        <v>118951</v>
      </c>
      <c r="G69" s="7" t="s">
        <v>249</v>
      </c>
    </row>
    <row r="70" spans="1:7">
      <c r="A70" s="6">
        <v>140507</v>
      </c>
      <c r="B70" s="2" t="s">
        <v>173</v>
      </c>
      <c r="C70" s="2" t="s">
        <v>174</v>
      </c>
      <c r="D70" s="2" t="s">
        <v>175</v>
      </c>
      <c r="E70" s="3">
        <v>10</v>
      </c>
      <c r="F70" s="7">
        <v>391</v>
      </c>
      <c r="G70" s="7" t="s">
        <v>250</v>
      </c>
    </row>
    <row r="71" spans="1:7">
      <c r="A71" s="6">
        <v>140507</v>
      </c>
      <c r="B71" s="2" t="s">
        <v>173</v>
      </c>
      <c r="C71" s="2" t="s">
        <v>174</v>
      </c>
      <c r="D71" s="2" t="s">
        <v>175</v>
      </c>
      <c r="E71" s="3">
        <v>10</v>
      </c>
      <c r="F71" s="7">
        <v>119263</v>
      </c>
      <c r="G71" s="7" t="s">
        <v>251</v>
      </c>
    </row>
    <row r="72" spans="1:7">
      <c r="A72" s="6">
        <v>140507</v>
      </c>
      <c r="B72" s="2" t="s">
        <v>173</v>
      </c>
      <c r="C72" s="2" t="s">
        <v>174</v>
      </c>
      <c r="D72" s="2" t="s">
        <v>175</v>
      </c>
      <c r="E72" s="3">
        <v>10</v>
      </c>
      <c r="F72" s="8">
        <v>114622</v>
      </c>
      <c r="G72" s="8" t="s">
        <v>252</v>
      </c>
    </row>
    <row r="73" spans="1:7">
      <c r="A73" s="6">
        <v>140507</v>
      </c>
      <c r="B73" s="2" t="s">
        <v>173</v>
      </c>
      <c r="C73" s="2" t="s">
        <v>174</v>
      </c>
      <c r="D73" s="2" t="s">
        <v>175</v>
      </c>
      <c r="E73" s="3">
        <v>10</v>
      </c>
      <c r="F73" s="7">
        <v>113025</v>
      </c>
      <c r="G73" s="7" t="s">
        <v>253</v>
      </c>
    </row>
  </sheetData>
  <autoFilter ref="A1:G73">
    <extLst/>
  </autoFilter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查询当前所有门店保管帐库存</vt:lpstr>
      <vt:lpstr>汇总表</vt:lpstr>
      <vt:lpstr>铺货明细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2022-11-07T03:19:00Z</dcterms:created>
  <dcterms:modified xsi:type="dcterms:W3CDTF">2022-12-20T12:03:55Z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6AE6EF55B3B34B87A332E1DB9FCCEDE6</vt:lpwstr>
  </property>
  <property fmtid="{D5CDD505-2E9C-101B-9397-08002B2CF9AE}" pid="3" name="KSOProductBuildVer">
    <vt:lpwstr>2052-11.1.0.12763</vt:lpwstr>
  </property>
</Properties>
</file>