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1"/>
  </bookViews>
  <sheets>
    <sheet name="10月核心厂家奖励" sheetId="1" r:id="rId1"/>
    <sheet name="10月百日保卫战奖励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<sst xmlns="http://schemas.openxmlformats.org/spreadsheetml/2006/main" count="194" uniqueCount="143">
  <si>
    <t>10月奖学金奖励明细</t>
  </si>
  <si>
    <t>门店名称</t>
  </si>
  <si>
    <t>奖励明细</t>
  </si>
  <si>
    <t>奖励金额</t>
  </si>
  <si>
    <t>四川太极锦江区榕声路店</t>
  </si>
  <si>
    <t>浙江英诺珐第4名</t>
  </si>
  <si>
    <t>四川太极武侯区顺和街店</t>
  </si>
  <si>
    <t>西安杨森系列第5名</t>
  </si>
  <si>
    <t>四川太极锦江区劼人路药店</t>
  </si>
  <si>
    <t>三九系列第3名</t>
  </si>
  <si>
    <t>四川太极新都区斑竹园街道医贸大道药店</t>
  </si>
  <si>
    <t>扬子江系列第3名</t>
  </si>
  <si>
    <t>四川太极高新区天顺路药店</t>
  </si>
  <si>
    <t>阿斯利康系列第3名</t>
  </si>
  <si>
    <t>四川太极青羊区蜀源路药店</t>
  </si>
  <si>
    <t>辉瑞万艾可系列第5名</t>
  </si>
  <si>
    <t>四川太极高新区泰和二街药店</t>
  </si>
  <si>
    <t>惠氏系列第3名</t>
  </si>
  <si>
    <t>四川太极锦江区宏济中路药店</t>
  </si>
  <si>
    <t>拜耳otc系列第3名</t>
  </si>
  <si>
    <t>四川太极锦江区庆云南街药店</t>
  </si>
  <si>
    <t>华邦系列第3名</t>
  </si>
  <si>
    <t>四川太极金牛区交大路第三药店</t>
  </si>
  <si>
    <t>中山中智系列第3名</t>
  </si>
  <si>
    <t>四川太极新都区新繁镇繁江北路药店</t>
  </si>
  <si>
    <t>中美史克系列第3名</t>
  </si>
  <si>
    <t>四川太极锦江区静沙南路药店</t>
  </si>
  <si>
    <t>正大天晴系列第3名</t>
  </si>
  <si>
    <t>浙江英诺珐第5名</t>
  </si>
  <si>
    <t>四川太极成华区金马河路药店</t>
  </si>
  <si>
    <t>三九系列第2名</t>
  </si>
  <si>
    <t>四川太极青羊区光华北五路药店</t>
  </si>
  <si>
    <t>中山中智系列第2名</t>
  </si>
  <si>
    <t>四川太极青羊区蜀鑫路药店</t>
  </si>
  <si>
    <t>辉瑞万艾可系列第4名</t>
  </si>
  <si>
    <t>四川太极新津邓双镇岷江店</t>
  </si>
  <si>
    <t>浙江英诺珐第3名</t>
  </si>
  <si>
    <t>四川太极成华杉板桥南一路店</t>
  </si>
  <si>
    <t>西安杨森系列第4名</t>
  </si>
  <si>
    <t>四川太极新都区马超东路店</t>
  </si>
  <si>
    <t>辉瑞万艾可系列第3名</t>
  </si>
  <si>
    <t>四川太极五津西路药店</t>
  </si>
  <si>
    <t>正大天晴系列第1名</t>
  </si>
  <si>
    <t>四川太极光华村街药店</t>
  </si>
  <si>
    <t>扬子江系列第1名</t>
  </si>
  <si>
    <t>四川太极金牛区花照壁药店</t>
  </si>
  <si>
    <t>西安杨森系列第3名</t>
  </si>
  <si>
    <t>四川太极邛崃中心药店</t>
  </si>
  <si>
    <t>浙江英诺珐第1名</t>
  </si>
  <si>
    <t>四川太极旗舰店</t>
  </si>
  <si>
    <t>辉瑞万艾可系列第1名</t>
  </si>
  <si>
    <t>四川太极锦江区梨花街药店</t>
  </si>
  <si>
    <t>扬子江系列第2名</t>
  </si>
  <si>
    <t>华邦系列第1名</t>
  </si>
  <si>
    <t>四川太极青羊区贝森北路药店</t>
  </si>
  <si>
    <t>拜耳otc系列第1名</t>
  </si>
  <si>
    <t>惠氏系列第2名</t>
  </si>
  <si>
    <t>四川太极成华区华泰路药店</t>
  </si>
  <si>
    <t>正大天晴系列第2名</t>
  </si>
  <si>
    <t>四川太极金牛区蜀汉路药店</t>
  </si>
  <si>
    <t>中山中智系列第1名</t>
  </si>
  <si>
    <t>三九系列第1名</t>
  </si>
  <si>
    <t>四川太极光华药店</t>
  </si>
  <si>
    <r>
      <rPr>
        <sz val="10"/>
        <color rgb="FF000000"/>
        <rFont val="宋体"/>
        <charset val="134"/>
      </rPr>
      <t>阿斯利康系列第</t>
    </r>
    <r>
      <rPr>
        <sz val="10"/>
        <color rgb="FF000000"/>
        <rFont val="Arial"/>
        <charset val="134"/>
      </rPr>
      <t>1</t>
    </r>
    <r>
      <rPr>
        <sz val="10"/>
        <color rgb="FF000000"/>
        <rFont val="宋体"/>
        <charset val="134"/>
      </rPr>
      <t>名</t>
    </r>
  </si>
  <si>
    <r>
      <rPr>
        <sz val="10"/>
        <color rgb="FF000000"/>
        <rFont val="宋体"/>
        <charset val="134"/>
      </rPr>
      <t>辉瑞万艾可系列第</t>
    </r>
    <r>
      <rPr>
        <sz val="10"/>
        <color rgb="FF000000"/>
        <rFont val="Arial"/>
        <charset val="134"/>
      </rPr>
      <t>2</t>
    </r>
    <r>
      <rPr>
        <sz val="10"/>
        <color rgb="FF000000"/>
        <rFont val="宋体"/>
        <charset val="134"/>
      </rPr>
      <t>名</t>
    </r>
  </si>
  <si>
    <r>
      <rPr>
        <sz val="10"/>
        <color rgb="FF000000"/>
        <rFont val="宋体"/>
        <charset val="134"/>
      </rPr>
      <t>美纳里尼第</t>
    </r>
    <r>
      <rPr>
        <sz val="10"/>
        <color rgb="FF000000"/>
        <rFont val="Arial"/>
        <charset val="134"/>
      </rPr>
      <t>3</t>
    </r>
    <r>
      <rPr>
        <sz val="10"/>
        <color rgb="FF000000"/>
        <rFont val="宋体"/>
        <charset val="134"/>
      </rPr>
      <t>名</t>
    </r>
  </si>
  <si>
    <r>
      <rPr>
        <sz val="10"/>
        <color rgb="FF000000"/>
        <rFont val="宋体"/>
        <charset val="134"/>
      </rPr>
      <t>拜耳</t>
    </r>
    <r>
      <rPr>
        <sz val="10"/>
        <color rgb="FF000000"/>
        <rFont val="Arial"/>
        <charset val="134"/>
      </rPr>
      <t>otc</t>
    </r>
    <r>
      <rPr>
        <sz val="10"/>
        <color rgb="FF000000"/>
        <rFont val="宋体"/>
        <charset val="134"/>
      </rPr>
      <t>系列第</t>
    </r>
    <r>
      <rPr>
        <sz val="10"/>
        <color rgb="FF000000"/>
        <rFont val="Arial"/>
        <charset val="134"/>
      </rPr>
      <t>2</t>
    </r>
    <r>
      <rPr>
        <sz val="10"/>
        <color rgb="FF000000"/>
        <rFont val="宋体"/>
        <charset val="134"/>
      </rPr>
      <t>名</t>
    </r>
  </si>
  <si>
    <t>成都成汉太极大药房有限公司</t>
  </si>
  <si>
    <r>
      <rPr>
        <sz val="10"/>
        <color rgb="FF000000"/>
        <rFont val="宋体"/>
        <charset val="134"/>
      </rPr>
      <t>阿斯利康系列第</t>
    </r>
    <r>
      <rPr>
        <sz val="10"/>
        <color rgb="FF000000"/>
        <rFont val="Arial"/>
        <charset val="134"/>
      </rPr>
      <t>2</t>
    </r>
    <r>
      <rPr>
        <sz val="10"/>
        <color rgb="FF000000"/>
        <rFont val="宋体"/>
        <charset val="134"/>
      </rPr>
      <t>名</t>
    </r>
  </si>
  <si>
    <r>
      <rPr>
        <sz val="10"/>
        <color rgb="FF000000"/>
        <rFont val="宋体"/>
        <charset val="134"/>
      </rPr>
      <t>中美史克系列第</t>
    </r>
    <r>
      <rPr>
        <sz val="10"/>
        <color rgb="FF000000"/>
        <rFont val="Arial"/>
        <charset val="134"/>
      </rPr>
      <t>2</t>
    </r>
    <r>
      <rPr>
        <sz val="10"/>
        <color rgb="FF000000"/>
        <rFont val="宋体"/>
        <charset val="134"/>
      </rPr>
      <t>名</t>
    </r>
  </si>
  <si>
    <r>
      <rPr>
        <sz val="10"/>
        <color rgb="FF000000"/>
        <rFont val="宋体"/>
        <charset val="134"/>
      </rPr>
      <t>西安杨森系列第</t>
    </r>
    <r>
      <rPr>
        <sz val="10"/>
        <color rgb="FF000000"/>
        <rFont val="Arial"/>
        <charset val="134"/>
      </rPr>
      <t>2</t>
    </r>
    <r>
      <rPr>
        <sz val="10"/>
        <color rgb="FF000000"/>
        <rFont val="宋体"/>
        <charset val="134"/>
      </rPr>
      <t>名</t>
    </r>
  </si>
  <si>
    <r>
      <rPr>
        <sz val="10"/>
        <color rgb="FF000000"/>
        <rFont val="宋体"/>
        <charset val="134"/>
      </rPr>
      <t>浙江英诺珐第</t>
    </r>
    <r>
      <rPr>
        <sz val="10"/>
        <color rgb="FF000000"/>
        <rFont val="Arial"/>
        <charset val="134"/>
      </rPr>
      <t>2</t>
    </r>
    <r>
      <rPr>
        <sz val="10"/>
        <color rgb="FF000000"/>
        <rFont val="宋体"/>
        <charset val="134"/>
      </rPr>
      <t>名</t>
    </r>
  </si>
  <si>
    <r>
      <rPr>
        <sz val="10"/>
        <color rgb="FF000000"/>
        <rFont val="宋体"/>
        <charset val="134"/>
      </rPr>
      <t>美纳里尼第</t>
    </r>
    <r>
      <rPr>
        <sz val="10"/>
        <color rgb="FF000000"/>
        <rFont val="Arial"/>
        <charset val="134"/>
      </rPr>
      <t>2</t>
    </r>
    <r>
      <rPr>
        <sz val="10"/>
        <color rgb="FF000000"/>
        <rFont val="宋体"/>
        <charset val="134"/>
      </rPr>
      <t>名</t>
    </r>
  </si>
  <si>
    <t>四川太极青羊区北东街店</t>
  </si>
  <si>
    <r>
      <rPr>
        <sz val="10"/>
        <color rgb="FF000000"/>
        <rFont val="宋体"/>
        <charset val="134"/>
      </rPr>
      <t>中美史克系列第</t>
    </r>
    <r>
      <rPr>
        <sz val="10"/>
        <color rgb="FF000000"/>
        <rFont val="Arial"/>
        <charset val="134"/>
      </rPr>
      <t>1</t>
    </r>
    <r>
      <rPr>
        <sz val="10"/>
        <color rgb="FF000000"/>
        <rFont val="宋体"/>
        <charset val="134"/>
      </rPr>
      <t>名</t>
    </r>
  </si>
  <si>
    <r>
      <rPr>
        <sz val="10"/>
        <color rgb="FF000000"/>
        <rFont val="宋体"/>
        <charset val="134"/>
      </rPr>
      <t>西安杨森系列第</t>
    </r>
    <r>
      <rPr>
        <sz val="10"/>
        <color rgb="FF000000"/>
        <rFont val="Arial"/>
        <charset val="134"/>
      </rPr>
      <t>1</t>
    </r>
    <r>
      <rPr>
        <sz val="10"/>
        <color rgb="FF000000"/>
        <rFont val="宋体"/>
        <charset val="134"/>
      </rPr>
      <t>名</t>
    </r>
  </si>
  <si>
    <r>
      <rPr>
        <sz val="10"/>
        <color rgb="FF000000"/>
        <rFont val="宋体"/>
        <charset val="134"/>
      </rPr>
      <t>华邦系列第</t>
    </r>
    <r>
      <rPr>
        <sz val="10"/>
        <color rgb="FF000000"/>
        <rFont val="Arial"/>
        <charset val="134"/>
      </rPr>
      <t>2</t>
    </r>
    <r>
      <rPr>
        <sz val="10"/>
        <color rgb="FF000000"/>
        <rFont val="宋体"/>
        <charset val="134"/>
      </rPr>
      <t>名</t>
    </r>
  </si>
  <si>
    <r>
      <rPr>
        <sz val="10"/>
        <color rgb="FF000000"/>
        <rFont val="宋体"/>
        <charset val="134"/>
      </rPr>
      <t>美纳里尼第</t>
    </r>
    <r>
      <rPr>
        <sz val="10"/>
        <color rgb="FF000000"/>
        <rFont val="Arial"/>
        <charset val="134"/>
      </rPr>
      <t>1</t>
    </r>
    <r>
      <rPr>
        <sz val="10"/>
        <color rgb="FF000000"/>
        <rFont val="宋体"/>
        <charset val="134"/>
      </rPr>
      <t>名</t>
    </r>
  </si>
  <si>
    <r>
      <rPr>
        <sz val="10"/>
        <color rgb="FF000000"/>
        <rFont val="宋体"/>
        <charset val="134"/>
      </rPr>
      <t>惠氏系列第</t>
    </r>
    <r>
      <rPr>
        <sz val="10"/>
        <color rgb="FF000000"/>
        <rFont val="Arial"/>
        <charset val="134"/>
      </rPr>
      <t>1</t>
    </r>
    <r>
      <rPr>
        <sz val="10"/>
        <color rgb="FF000000"/>
        <rFont val="宋体"/>
        <charset val="134"/>
      </rPr>
      <t>名</t>
    </r>
  </si>
  <si>
    <t>合计</t>
  </si>
  <si>
    <t>10月保卫战 达成奖</t>
  </si>
  <si>
    <t>序号</t>
  </si>
  <si>
    <t>门店ID</t>
  </si>
  <si>
    <t>门店</t>
  </si>
  <si>
    <t>门店类型</t>
  </si>
  <si>
    <t>10月1档完成率</t>
  </si>
  <si>
    <t>10月2档完成率</t>
  </si>
  <si>
    <t>店长</t>
  </si>
  <si>
    <t>正式员工</t>
  </si>
  <si>
    <t>试用期</t>
  </si>
  <si>
    <t>实习生</t>
  </si>
  <si>
    <t>奖励标准</t>
  </si>
  <si>
    <t>西林一街</t>
  </si>
  <si>
    <t>B2</t>
  </si>
  <si>
    <t xml:space="preserve">T型门店：店长300，店员100，实习生50        A型门店：店长200，店员80， 实习生40    B型门店：店长120，店员80， 实习生30     C型门店：店长120，店员80， 实习生30     </t>
  </si>
  <si>
    <t>彭州致和路店</t>
  </si>
  <si>
    <t>B1</t>
  </si>
  <si>
    <t>医贸大道店</t>
  </si>
  <si>
    <t>C1</t>
  </si>
  <si>
    <t>四川太极大邑县晋原镇北街药店</t>
  </si>
  <si>
    <t>大邑县晋原镇子龙路店</t>
  </si>
  <si>
    <t>邛崃市临邛镇洪川小区药店</t>
  </si>
  <si>
    <t>杏林路</t>
  </si>
  <si>
    <t>A3</t>
  </si>
  <si>
    <t>邛崃市临邛镇凤凰大道药店</t>
  </si>
  <si>
    <t>C2</t>
  </si>
  <si>
    <t>大邑县晋源镇东壕沟段药店</t>
  </si>
  <si>
    <t>成华杉板桥南一路店</t>
  </si>
  <si>
    <t>锦江区榕声路店</t>
  </si>
  <si>
    <t>青羊区北东街店</t>
  </si>
  <si>
    <t>A1</t>
  </si>
  <si>
    <t>尚锦路店</t>
  </si>
  <si>
    <t>金马河</t>
  </si>
  <si>
    <t>高新区大源北街药店</t>
  </si>
  <si>
    <t>丝竹路</t>
  </si>
  <si>
    <t>梨花街</t>
  </si>
  <si>
    <t>成都成汉太极大药房有限公司（外销部下账扣除）</t>
  </si>
  <si>
    <t>都江堰宝莲路</t>
  </si>
  <si>
    <t>都江堰聚源镇药店</t>
  </si>
  <si>
    <t>都江堰景中路店</t>
  </si>
  <si>
    <t>逸都路店</t>
  </si>
  <si>
    <t>大药房连锁有限公司武侯区聚萃街药店</t>
  </si>
  <si>
    <t>高新天久北巷药店</t>
  </si>
  <si>
    <t>光华药店</t>
  </si>
  <si>
    <t>A2</t>
  </si>
  <si>
    <t>成华区羊子山西路药店（兴元华盛）</t>
  </si>
  <si>
    <t xml:space="preserve">T型门店：店长500，店员300，实习生120        A型门店：店长300，店员200，实习生80    B型门店：店长200，店员150，实习生80    C型门店：店长200，店员150，实习生80 </t>
  </si>
  <si>
    <t>大邑县晋原镇通达东路五段药店</t>
  </si>
  <si>
    <t>大邑县沙渠镇方圆路药店</t>
  </si>
  <si>
    <t xml:space="preserve">永康东路药店 </t>
  </si>
  <si>
    <t>成华区万科路药店</t>
  </si>
  <si>
    <t>泰和二街</t>
  </si>
  <si>
    <t>华泰路二药店</t>
  </si>
  <si>
    <t>旗舰店</t>
  </si>
  <si>
    <t>T</t>
  </si>
  <si>
    <t>光华西一路</t>
  </si>
  <si>
    <t>光华北五路店</t>
  </si>
  <si>
    <t>经一路店</t>
  </si>
  <si>
    <t>蜀源路店</t>
  </si>
  <si>
    <t>贝森北路</t>
  </si>
  <si>
    <t>清江东路药店</t>
  </si>
  <si>
    <t>光华村街药店</t>
  </si>
  <si>
    <t>五津西路药店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</si>
</sst>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28">
    <font>
      <sz val="11"/>
      <color theme="1"/>
      <name val="宋体"/>
      <charset val="134"/>
      <scheme val="minor"/>
    </font>
    <font>
      <b/>
      <sz val="18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b/>
      <sz val="16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E949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21" fillId="14" borderId="5" applyNumberFormat="0" applyAlignment="0" applyProtection="0">
      <alignment vertical="center"/>
    </xf>
    <xf numFmtId="0" fontId="22" fillId="15" borderId="10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10" fontId="0" fillId="0" borderId="1" xfId="0" applyNumberFormat="1" applyFont="1" applyFill="1" applyBorder="1" applyAlignment="1">
      <alignment horizontal="center" vertical="center"/>
    </xf>
    <xf numFmtId="10" fontId="0" fillId="2" borderId="1" xfId="0" applyNumberFormat="1" applyFont="1" applyFill="1" applyBorder="1" applyAlignment="1">
      <alignment horizontal="center" vertical="center"/>
    </xf>
    <xf numFmtId="1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0" fontId="0" fillId="2" borderId="1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176" fontId="0" fillId="0" borderId="3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10" fontId="0" fillId="0" borderId="2" xfId="0" applyNumberFormat="1" applyFont="1" applyFill="1" applyBorder="1" applyAlignment="1">
      <alignment horizontal="left" vertical="center" wrapText="1"/>
    </xf>
    <xf numFmtId="10" fontId="0" fillId="0" borderId="3" xfId="0" applyNumberFormat="1" applyFont="1" applyFill="1" applyBorder="1" applyAlignment="1">
      <alignment horizontal="left" vertical="center" wrapText="1"/>
    </xf>
    <xf numFmtId="10" fontId="0" fillId="0" borderId="4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9"/>
  <sheetViews>
    <sheetView workbookViewId="0">
      <selection activeCell="E39" sqref="E39"/>
    </sheetView>
  </sheetViews>
  <sheetFormatPr defaultColWidth="9" defaultRowHeight="13.5" outlineLevelCol="2"/>
  <cols>
    <col min="1" max="1" width="31.25" customWidth="1"/>
    <col min="2" max="2" width="23.875" customWidth="1"/>
    <col min="3" max="3" width="16" customWidth="1"/>
  </cols>
  <sheetData>
    <row r="1" ht="33" customHeight="1" spans="1:3">
      <c r="A1" s="21" t="s">
        <v>0</v>
      </c>
      <c r="B1" s="22"/>
      <c r="C1" s="22"/>
    </row>
    <row r="2" ht="18.75" spans="1:3">
      <c r="A2" s="23" t="s">
        <v>1</v>
      </c>
      <c r="B2" s="23" t="s">
        <v>2</v>
      </c>
      <c r="C2" s="23" t="s">
        <v>3</v>
      </c>
    </row>
    <row r="3" s="20" customFormat="1" ht="15" customHeight="1" spans="1:3">
      <c r="A3" s="24" t="s">
        <v>4</v>
      </c>
      <c r="B3" s="24" t="s">
        <v>5</v>
      </c>
      <c r="C3" s="24">
        <v>100</v>
      </c>
    </row>
    <row r="4" s="20" customFormat="1" ht="15" customHeight="1" spans="1:3">
      <c r="A4" s="24" t="s">
        <v>6</v>
      </c>
      <c r="B4" s="24" t="s">
        <v>7</v>
      </c>
      <c r="C4" s="24">
        <v>100</v>
      </c>
    </row>
    <row r="5" s="20" customFormat="1" ht="15" customHeight="1" spans="1:3">
      <c r="A5" s="24" t="s">
        <v>8</v>
      </c>
      <c r="B5" s="24" t="s">
        <v>9</v>
      </c>
      <c r="C5" s="24">
        <v>100</v>
      </c>
    </row>
    <row r="6" s="20" customFormat="1" ht="15" customHeight="1" spans="1:3">
      <c r="A6" s="24" t="s">
        <v>10</v>
      </c>
      <c r="B6" s="24" t="s">
        <v>11</v>
      </c>
      <c r="C6" s="24">
        <v>100</v>
      </c>
    </row>
    <row r="7" s="20" customFormat="1" ht="15" customHeight="1" spans="1:3">
      <c r="A7" s="24" t="s">
        <v>12</v>
      </c>
      <c r="B7" s="24" t="s">
        <v>13</v>
      </c>
      <c r="C7" s="24">
        <v>100</v>
      </c>
    </row>
    <row r="8" s="20" customFormat="1" ht="15" customHeight="1" spans="1:3">
      <c r="A8" s="24" t="s">
        <v>14</v>
      </c>
      <c r="B8" s="24" t="s">
        <v>15</v>
      </c>
      <c r="C8" s="24">
        <v>100</v>
      </c>
    </row>
    <row r="9" s="20" customFormat="1" ht="15" customHeight="1" spans="1:3">
      <c r="A9" s="24" t="s">
        <v>16</v>
      </c>
      <c r="B9" s="24" t="s">
        <v>17</v>
      </c>
      <c r="C9" s="24">
        <v>100</v>
      </c>
    </row>
    <row r="10" s="20" customFormat="1" ht="15" customHeight="1" spans="1:3">
      <c r="A10" s="24" t="s">
        <v>18</v>
      </c>
      <c r="B10" s="24" t="s">
        <v>19</v>
      </c>
      <c r="C10" s="24">
        <v>100</v>
      </c>
    </row>
    <row r="11" s="20" customFormat="1" ht="15" customHeight="1" spans="1:3">
      <c r="A11" s="24" t="s">
        <v>20</v>
      </c>
      <c r="B11" s="24" t="s">
        <v>21</v>
      </c>
      <c r="C11" s="24">
        <v>100</v>
      </c>
    </row>
    <row r="12" s="20" customFormat="1" ht="15" customHeight="1" spans="1:3">
      <c r="A12" s="24" t="s">
        <v>22</v>
      </c>
      <c r="B12" s="24" t="s">
        <v>23</v>
      </c>
      <c r="C12" s="24">
        <v>100</v>
      </c>
    </row>
    <row r="13" s="20" customFormat="1" ht="15" customHeight="1" spans="1:3">
      <c r="A13" s="24" t="s">
        <v>24</v>
      </c>
      <c r="B13" s="24" t="s">
        <v>25</v>
      </c>
      <c r="C13" s="24">
        <v>200</v>
      </c>
    </row>
    <row r="14" s="20" customFormat="1" ht="15" customHeight="1" spans="1:3">
      <c r="A14" s="24" t="s">
        <v>26</v>
      </c>
      <c r="B14" s="24" t="s">
        <v>27</v>
      </c>
      <c r="C14" s="24">
        <v>100</v>
      </c>
    </row>
    <row r="15" s="20" customFormat="1" ht="15" customHeight="1" spans="1:3">
      <c r="A15" s="24" t="s">
        <v>26</v>
      </c>
      <c r="B15" s="24" t="s">
        <v>28</v>
      </c>
      <c r="C15" s="24">
        <v>100</v>
      </c>
    </row>
    <row r="16" s="20" customFormat="1" ht="15" customHeight="1" spans="1:3">
      <c r="A16" s="24" t="s">
        <v>29</v>
      </c>
      <c r="B16" s="24" t="s">
        <v>30</v>
      </c>
      <c r="C16" s="24">
        <v>200</v>
      </c>
    </row>
    <row r="17" s="20" customFormat="1" ht="15" customHeight="1" spans="1:3">
      <c r="A17" s="24" t="s">
        <v>31</v>
      </c>
      <c r="B17" s="24" t="s">
        <v>32</v>
      </c>
      <c r="C17" s="24">
        <v>200</v>
      </c>
    </row>
    <row r="18" s="20" customFormat="1" ht="15" customHeight="1" spans="1:3">
      <c r="A18" s="24" t="s">
        <v>33</v>
      </c>
      <c r="B18" s="24" t="s">
        <v>34</v>
      </c>
      <c r="C18" s="24">
        <v>200</v>
      </c>
    </row>
    <row r="19" s="20" customFormat="1" ht="15" customHeight="1" spans="1:3">
      <c r="A19" s="24" t="s">
        <v>35</v>
      </c>
      <c r="B19" s="24" t="s">
        <v>36</v>
      </c>
      <c r="C19" s="24">
        <v>200</v>
      </c>
    </row>
    <row r="20" s="20" customFormat="1" ht="15" customHeight="1" spans="1:3">
      <c r="A20" s="24" t="s">
        <v>37</v>
      </c>
      <c r="B20" s="24" t="s">
        <v>38</v>
      </c>
      <c r="C20" s="24">
        <v>200</v>
      </c>
    </row>
    <row r="21" s="20" customFormat="1" ht="15" customHeight="1" spans="1:3">
      <c r="A21" s="24" t="s">
        <v>39</v>
      </c>
      <c r="B21" s="24" t="s">
        <v>40</v>
      </c>
      <c r="C21" s="24">
        <v>300</v>
      </c>
    </row>
    <row r="22" s="20" customFormat="1" ht="15" customHeight="1" spans="1:3">
      <c r="A22" s="24" t="s">
        <v>41</v>
      </c>
      <c r="B22" s="24" t="s">
        <v>42</v>
      </c>
      <c r="C22" s="24">
        <v>300</v>
      </c>
    </row>
    <row r="23" s="20" customFormat="1" ht="15" customHeight="1" spans="1:3">
      <c r="A23" s="24" t="s">
        <v>43</v>
      </c>
      <c r="B23" s="24" t="s">
        <v>44</v>
      </c>
      <c r="C23" s="24">
        <v>300</v>
      </c>
    </row>
    <row r="24" s="20" customFormat="1" ht="15" customHeight="1" spans="1:3">
      <c r="A24" s="24" t="s">
        <v>45</v>
      </c>
      <c r="B24" s="24" t="s">
        <v>46</v>
      </c>
      <c r="C24" s="24">
        <v>300</v>
      </c>
    </row>
    <row r="25" s="20" customFormat="1" ht="15" customHeight="1" spans="1:3">
      <c r="A25" s="24" t="s">
        <v>47</v>
      </c>
      <c r="B25" s="24" t="s">
        <v>48</v>
      </c>
      <c r="C25" s="24">
        <v>300</v>
      </c>
    </row>
    <row r="26" s="20" customFormat="1" ht="15" customHeight="1" spans="1:3">
      <c r="A26" s="24" t="s">
        <v>49</v>
      </c>
      <c r="B26" s="24" t="s">
        <v>50</v>
      </c>
      <c r="C26" s="24">
        <v>500</v>
      </c>
    </row>
    <row r="27" s="20" customFormat="1" ht="15" customHeight="1" spans="1:3">
      <c r="A27" s="24" t="s">
        <v>51</v>
      </c>
      <c r="B27" s="24" t="s">
        <v>52</v>
      </c>
      <c r="C27" s="24">
        <v>200</v>
      </c>
    </row>
    <row r="28" s="20" customFormat="1" ht="15" customHeight="1" spans="1:3">
      <c r="A28" s="24" t="s">
        <v>51</v>
      </c>
      <c r="B28" s="24" t="s">
        <v>53</v>
      </c>
      <c r="C28" s="24">
        <v>300</v>
      </c>
    </row>
    <row r="29" s="20" customFormat="1" ht="15" customHeight="1" spans="1:3">
      <c r="A29" s="24" t="s">
        <v>54</v>
      </c>
      <c r="B29" s="24" t="s">
        <v>55</v>
      </c>
      <c r="C29" s="24">
        <v>300</v>
      </c>
    </row>
    <row r="30" s="20" customFormat="1" ht="15" customHeight="1" spans="1:3">
      <c r="A30" s="24" t="s">
        <v>54</v>
      </c>
      <c r="B30" s="24" t="s">
        <v>56</v>
      </c>
      <c r="C30" s="24">
        <v>200</v>
      </c>
    </row>
    <row r="31" s="20" customFormat="1" ht="15" customHeight="1" spans="1:3">
      <c r="A31" s="24" t="s">
        <v>57</v>
      </c>
      <c r="B31" s="24" t="s">
        <v>58</v>
      </c>
      <c r="C31" s="24">
        <v>200</v>
      </c>
    </row>
    <row r="32" s="20" customFormat="1" ht="15" customHeight="1" spans="1:3">
      <c r="A32" s="24" t="s">
        <v>57</v>
      </c>
      <c r="B32" s="24" t="s">
        <v>5</v>
      </c>
      <c r="C32" s="24">
        <v>300</v>
      </c>
    </row>
    <row r="33" s="20" customFormat="1" ht="15" customHeight="1" spans="1:3">
      <c r="A33" s="24" t="s">
        <v>59</v>
      </c>
      <c r="B33" s="24" t="s">
        <v>60</v>
      </c>
      <c r="C33" s="24">
        <v>300</v>
      </c>
    </row>
    <row r="34" s="20" customFormat="1" ht="15" customHeight="1" spans="1:3">
      <c r="A34" s="24" t="s">
        <v>59</v>
      </c>
      <c r="B34" s="24" t="s">
        <v>61</v>
      </c>
      <c r="C34" s="24">
        <v>300</v>
      </c>
    </row>
    <row r="35" s="20" customFormat="1" ht="15" customHeight="1" spans="1:3">
      <c r="A35" s="25" t="s">
        <v>62</v>
      </c>
      <c r="B35" s="25" t="s">
        <v>63</v>
      </c>
      <c r="C35" s="24">
        <v>300</v>
      </c>
    </row>
    <row r="36" s="20" customFormat="1" ht="15" customHeight="1" spans="1:3">
      <c r="A36" s="25" t="s">
        <v>62</v>
      </c>
      <c r="B36" s="25" t="s">
        <v>64</v>
      </c>
      <c r="C36" s="24">
        <v>400</v>
      </c>
    </row>
    <row r="37" s="20" customFormat="1" ht="15" customHeight="1" spans="1:3">
      <c r="A37" s="25" t="s">
        <v>62</v>
      </c>
      <c r="B37" s="25" t="s">
        <v>65</v>
      </c>
      <c r="C37" s="24">
        <v>100</v>
      </c>
    </row>
    <row r="38" s="20" customFormat="1" ht="15" customHeight="1" spans="1:3">
      <c r="A38" s="25" t="s">
        <v>62</v>
      </c>
      <c r="B38" s="25" t="s">
        <v>66</v>
      </c>
      <c r="C38" s="24">
        <v>200</v>
      </c>
    </row>
    <row r="39" s="20" customFormat="1" ht="15" customHeight="1" spans="1:3">
      <c r="A39" s="25" t="s">
        <v>67</v>
      </c>
      <c r="B39" s="25" t="s">
        <v>68</v>
      </c>
      <c r="C39" s="24">
        <v>200</v>
      </c>
    </row>
    <row r="40" s="20" customFormat="1" ht="15" customHeight="1" spans="1:3">
      <c r="A40" s="25" t="s">
        <v>67</v>
      </c>
      <c r="B40" s="25" t="s">
        <v>69</v>
      </c>
      <c r="C40" s="24">
        <v>300</v>
      </c>
    </row>
    <row r="41" s="20" customFormat="1" ht="15" customHeight="1" spans="1:3">
      <c r="A41" s="25" t="s">
        <v>67</v>
      </c>
      <c r="B41" s="25" t="s">
        <v>70</v>
      </c>
      <c r="C41" s="24">
        <v>400</v>
      </c>
    </row>
    <row r="42" s="20" customFormat="1" ht="15" customHeight="1" spans="1:3">
      <c r="A42" s="25" t="s">
        <v>67</v>
      </c>
      <c r="B42" s="25" t="s">
        <v>71</v>
      </c>
      <c r="C42" s="24">
        <v>200</v>
      </c>
    </row>
    <row r="43" s="20" customFormat="1" ht="15" customHeight="1" spans="1:3">
      <c r="A43" s="25" t="s">
        <v>67</v>
      </c>
      <c r="B43" s="25" t="s">
        <v>72</v>
      </c>
      <c r="C43" s="24">
        <v>200</v>
      </c>
    </row>
    <row r="44" s="20" customFormat="1" ht="15" customHeight="1" spans="1:3">
      <c r="A44" s="25" t="s">
        <v>73</v>
      </c>
      <c r="B44" s="25" t="s">
        <v>74</v>
      </c>
      <c r="C44" s="24">
        <v>500</v>
      </c>
    </row>
    <row r="45" s="20" customFormat="1" ht="15" customHeight="1" spans="1:3">
      <c r="A45" s="25" t="s">
        <v>73</v>
      </c>
      <c r="B45" s="25" t="s">
        <v>75</v>
      </c>
      <c r="C45" s="24">
        <v>500</v>
      </c>
    </row>
    <row r="46" s="20" customFormat="1" ht="15" customHeight="1" spans="1:3">
      <c r="A46" s="25" t="s">
        <v>73</v>
      </c>
      <c r="B46" s="25" t="s">
        <v>76</v>
      </c>
      <c r="C46" s="24">
        <v>200</v>
      </c>
    </row>
    <row r="47" s="20" customFormat="1" ht="15" customHeight="1" spans="1:3">
      <c r="A47" s="25" t="s">
        <v>73</v>
      </c>
      <c r="B47" s="25" t="s">
        <v>77</v>
      </c>
      <c r="C47" s="24">
        <v>300</v>
      </c>
    </row>
    <row r="48" s="20" customFormat="1" ht="15" customHeight="1" spans="1:3">
      <c r="A48" s="25" t="s">
        <v>73</v>
      </c>
      <c r="B48" s="25" t="s">
        <v>78</v>
      </c>
      <c r="C48" s="24">
        <v>300</v>
      </c>
    </row>
    <row r="49" ht="21" customHeight="1" spans="1:3">
      <c r="A49" s="26" t="s">
        <v>79</v>
      </c>
      <c r="B49" s="26"/>
      <c r="C49" s="26">
        <f>SUM(C3:C48)</f>
        <v>10600</v>
      </c>
    </row>
  </sheetData>
  <mergeCells count="2">
    <mergeCell ref="A1:C1"/>
    <mergeCell ref="A49:B4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"/>
  <sheetViews>
    <sheetView tabSelected="1" workbookViewId="0">
      <selection activeCell="J16" sqref="J16"/>
    </sheetView>
  </sheetViews>
  <sheetFormatPr defaultColWidth="9" defaultRowHeight="13.5"/>
  <cols>
    <col min="1" max="1" width="5.625" customWidth="1"/>
    <col min="3" max="3" width="35.5" customWidth="1"/>
    <col min="4" max="4" width="6" customWidth="1"/>
    <col min="12" max="12" width="37.125" customWidth="1"/>
  </cols>
  <sheetData>
    <row r="1" ht="22.5" spans="1:12">
      <c r="A1" s="1" t="s">
        <v>80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7" spans="1:12">
      <c r="A2" s="2" t="s">
        <v>81</v>
      </c>
      <c r="B2" s="2" t="s">
        <v>82</v>
      </c>
      <c r="C2" s="2" t="s">
        <v>83</v>
      </c>
      <c r="D2" s="3" t="s">
        <v>84</v>
      </c>
      <c r="E2" s="3" t="s">
        <v>85</v>
      </c>
      <c r="F2" s="3" t="s">
        <v>86</v>
      </c>
      <c r="G2" s="2" t="s">
        <v>87</v>
      </c>
      <c r="H2" s="2" t="s">
        <v>88</v>
      </c>
      <c r="I2" s="2" t="s">
        <v>89</v>
      </c>
      <c r="J2" s="2" t="s">
        <v>90</v>
      </c>
      <c r="K2" s="2" t="s">
        <v>3</v>
      </c>
      <c r="L2" s="2" t="s">
        <v>91</v>
      </c>
    </row>
    <row r="3" spans="1:12">
      <c r="A3" s="4">
        <v>1</v>
      </c>
      <c r="B3" s="5">
        <v>103199</v>
      </c>
      <c r="C3" s="6" t="s">
        <v>92</v>
      </c>
      <c r="D3" s="7" t="s">
        <v>93</v>
      </c>
      <c r="E3" s="8">
        <v>1.00329485973552</v>
      </c>
      <c r="F3" s="9">
        <v>0.935274869244974</v>
      </c>
      <c r="G3" s="10">
        <v>1</v>
      </c>
      <c r="H3" s="10">
        <v>1</v>
      </c>
      <c r="I3" s="10"/>
      <c r="J3" s="10">
        <v>2</v>
      </c>
      <c r="K3" s="10">
        <f t="shared" ref="K3:K8" si="0">G3*120+80*H3+I3*30+J3*30</f>
        <v>260</v>
      </c>
      <c r="L3" s="16" t="s">
        <v>94</v>
      </c>
    </row>
    <row r="4" spans="1:12">
      <c r="A4" s="4">
        <v>2</v>
      </c>
      <c r="B4" s="5">
        <v>120844</v>
      </c>
      <c r="C4" s="6" t="s">
        <v>95</v>
      </c>
      <c r="D4" s="7" t="s">
        <v>96</v>
      </c>
      <c r="E4" s="8">
        <v>1.06505031238047</v>
      </c>
      <c r="F4" s="9">
        <v>0.979846287390029</v>
      </c>
      <c r="G4" s="10">
        <v>1</v>
      </c>
      <c r="H4" s="10">
        <v>1</v>
      </c>
      <c r="I4" s="10">
        <v>1</v>
      </c>
      <c r="J4" s="10"/>
      <c r="K4" s="10">
        <f t="shared" si="0"/>
        <v>230</v>
      </c>
      <c r="L4" s="16"/>
    </row>
    <row r="5" spans="1:12">
      <c r="A5" s="4">
        <v>3</v>
      </c>
      <c r="B5" s="5">
        <v>122906</v>
      </c>
      <c r="C5" s="6" t="s">
        <v>97</v>
      </c>
      <c r="D5" s="7" t="s">
        <v>98</v>
      </c>
      <c r="E5" s="8">
        <v>1.02472707722385</v>
      </c>
      <c r="F5" s="9">
        <v>0.955254055039184</v>
      </c>
      <c r="G5" s="10">
        <v>1</v>
      </c>
      <c r="H5" s="10">
        <v>1</v>
      </c>
      <c r="I5" s="10"/>
      <c r="J5" s="10"/>
      <c r="K5" s="10">
        <f t="shared" si="0"/>
        <v>200</v>
      </c>
      <c r="L5" s="16"/>
    </row>
    <row r="6" spans="1:12">
      <c r="A6" s="4">
        <v>4</v>
      </c>
      <c r="B6" s="5">
        <v>107728</v>
      </c>
      <c r="C6" s="6" t="s">
        <v>99</v>
      </c>
      <c r="D6" s="7" t="s">
        <v>93</v>
      </c>
      <c r="E6" s="8">
        <v>1.06432797786015</v>
      </c>
      <c r="F6" s="9">
        <v>0.953637868162693</v>
      </c>
      <c r="G6" s="10">
        <v>1</v>
      </c>
      <c r="H6" s="10">
        <v>1</v>
      </c>
      <c r="I6" s="10">
        <v>1</v>
      </c>
      <c r="J6" s="10"/>
      <c r="K6" s="10">
        <f t="shared" si="0"/>
        <v>230</v>
      </c>
      <c r="L6" s="16"/>
    </row>
    <row r="7" spans="1:12">
      <c r="A7" s="4">
        <v>5</v>
      </c>
      <c r="B7" s="5">
        <v>539</v>
      </c>
      <c r="C7" s="6" t="s">
        <v>100</v>
      </c>
      <c r="D7" s="7" t="s">
        <v>93</v>
      </c>
      <c r="E7" s="8">
        <v>1.04355491868835</v>
      </c>
      <c r="F7" s="9">
        <v>0.97280543267558</v>
      </c>
      <c r="G7" s="10">
        <v>1</v>
      </c>
      <c r="H7" s="10">
        <v>1</v>
      </c>
      <c r="I7" s="10"/>
      <c r="J7" s="10"/>
      <c r="K7" s="10">
        <f t="shared" si="0"/>
        <v>200</v>
      </c>
      <c r="L7" s="16"/>
    </row>
    <row r="8" spans="1:12">
      <c r="A8" s="4">
        <v>6</v>
      </c>
      <c r="B8" s="5">
        <v>721</v>
      </c>
      <c r="C8" s="6" t="s">
        <v>101</v>
      </c>
      <c r="D8" s="7" t="s">
        <v>93</v>
      </c>
      <c r="E8" s="8">
        <v>1.03410557184751</v>
      </c>
      <c r="F8" s="9">
        <v>0.963996719518863</v>
      </c>
      <c r="G8" s="10">
        <v>1</v>
      </c>
      <c r="H8" s="10">
        <v>2</v>
      </c>
      <c r="I8" s="10"/>
      <c r="J8" s="10"/>
      <c r="K8" s="10">
        <f t="shared" si="0"/>
        <v>280</v>
      </c>
      <c r="L8" s="16"/>
    </row>
    <row r="9" spans="1:12">
      <c r="A9" s="4">
        <v>7</v>
      </c>
      <c r="B9" s="5">
        <v>111400</v>
      </c>
      <c r="C9" s="6" t="s">
        <v>102</v>
      </c>
      <c r="D9" s="7" t="s">
        <v>103</v>
      </c>
      <c r="E9" s="8">
        <v>1.01057604268491</v>
      </c>
      <c r="F9" s="9">
        <v>0.889306917562724</v>
      </c>
      <c r="G9" s="10">
        <v>1</v>
      </c>
      <c r="H9" s="10">
        <v>2</v>
      </c>
      <c r="I9" s="10"/>
      <c r="J9" s="10"/>
      <c r="K9" s="10">
        <f t="shared" ref="K9:K14" si="1">G9*200+80*H9+40*I9+J9*40</f>
        <v>360</v>
      </c>
      <c r="L9" s="16"/>
    </row>
    <row r="10" spans="1:12">
      <c r="A10" s="4">
        <v>8</v>
      </c>
      <c r="B10" s="5">
        <v>591</v>
      </c>
      <c r="C10" s="6" t="s">
        <v>104</v>
      </c>
      <c r="D10" s="7" t="s">
        <v>105</v>
      </c>
      <c r="E10" s="8">
        <v>1.03689002932551</v>
      </c>
      <c r="F10" s="9">
        <v>0.966592400218699</v>
      </c>
      <c r="G10" s="10">
        <v>1</v>
      </c>
      <c r="H10" s="10"/>
      <c r="I10" s="10">
        <v>1</v>
      </c>
      <c r="J10" s="10"/>
      <c r="K10" s="10">
        <f t="shared" ref="K10:K19" si="2">G10*120+80*H10+I10*30+J10*30</f>
        <v>150</v>
      </c>
      <c r="L10" s="16"/>
    </row>
    <row r="11" spans="1:12">
      <c r="A11" s="4">
        <v>9</v>
      </c>
      <c r="B11" s="5">
        <v>549</v>
      </c>
      <c r="C11" s="6" t="s">
        <v>106</v>
      </c>
      <c r="D11" s="7" t="s">
        <v>98</v>
      </c>
      <c r="E11" s="8">
        <v>1.06399525616698</v>
      </c>
      <c r="F11" s="9">
        <v>0.991859984562442</v>
      </c>
      <c r="G11" s="10">
        <v>1</v>
      </c>
      <c r="H11" s="10">
        <v>1</v>
      </c>
      <c r="I11" s="10"/>
      <c r="J11" s="10"/>
      <c r="K11" s="10">
        <f t="shared" si="2"/>
        <v>200</v>
      </c>
      <c r="L11" s="16"/>
    </row>
    <row r="12" spans="1:12">
      <c r="A12" s="4">
        <v>10</v>
      </c>
      <c r="B12" s="5">
        <v>511</v>
      </c>
      <c r="C12" s="6" t="s">
        <v>107</v>
      </c>
      <c r="D12" s="7" t="s">
        <v>103</v>
      </c>
      <c r="E12" s="8">
        <v>1.00052620497782</v>
      </c>
      <c r="F12" s="9">
        <v>0.948774849547931</v>
      </c>
      <c r="G12" s="10">
        <v>1</v>
      </c>
      <c r="H12" s="10">
        <v>2</v>
      </c>
      <c r="I12" s="10"/>
      <c r="J12" s="10">
        <v>1</v>
      </c>
      <c r="K12" s="10">
        <f t="shared" si="1"/>
        <v>400</v>
      </c>
      <c r="L12" s="16"/>
    </row>
    <row r="13" spans="1:12">
      <c r="A13" s="4">
        <v>11</v>
      </c>
      <c r="B13" s="5">
        <v>546</v>
      </c>
      <c r="C13" s="6" t="s">
        <v>108</v>
      </c>
      <c r="D13" s="7" t="s">
        <v>103</v>
      </c>
      <c r="E13" s="8">
        <v>1.02673056408944</v>
      </c>
      <c r="F13" s="9">
        <v>0.981300008156274</v>
      </c>
      <c r="G13" s="10">
        <v>1</v>
      </c>
      <c r="H13" s="10">
        <v>1</v>
      </c>
      <c r="I13" s="10">
        <v>1</v>
      </c>
      <c r="J13" s="10"/>
      <c r="K13" s="10">
        <f t="shared" si="1"/>
        <v>320</v>
      </c>
      <c r="L13" s="16"/>
    </row>
    <row r="14" spans="1:12">
      <c r="A14" s="4">
        <v>12</v>
      </c>
      <c r="B14" s="5">
        <v>517</v>
      </c>
      <c r="C14" s="6" t="s">
        <v>109</v>
      </c>
      <c r="D14" s="7" t="s">
        <v>110</v>
      </c>
      <c r="E14" s="8">
        <v>1.01336303829652</v>
      </c>
      <c r="F14" s="9">
        <v>0.967301082010315</v>
      </c>
      <c r="G14" s="10">
        <v>1</v>
      </c>
      <c r="H14" s="10">
        <v>2</v>
      </c>
      <c r="I14" s="10"/>
      <c r="J14" s="10">
        <v>2</v>
      </c>
      <c r="K14" s="10">
        <f t="shared" si="1"/>
        <v>440</v>
      </c>
      <c r="L14" s="16"/>
    </row>
    <row r="15" spans="1:12">
      <c r="A15" s="4">
        <v>13</v>
      </c>
      <c r="B15" s="5">
        <v>113008</v>
      </c>
      <c r="C15" s="6" t="s">
        <v>111</v>
      </c>
      <c r="D15" s="7" t="s">
        <v>98</v>
      </c>
      <c r="E15" s="8">
        <v>1.0195902108644</v>
      </c>
      <c r="F15" s="9">
        <v>0.950465450805801</v>
      </c>
      <c r="G15" s="10">
        <v>1</v>
      </c>
      <c r="H15" s="10">
        <v>1</v>
      </c>
      <c r="I15" s="10"/>
      <c r="J15" s="10"/>
      <c r="K15" s="10">
        <f t="shared" si="2"/>
        <v>200</v>
      </c>
      <c r="L15" s="16"/>
    </row>
    <row r="16" spans="1:12">
      <c r="A16" s="4">
        <v>14</v>
      </c>
      <c r="B16" s="5">
        <v>103639</v>
      </c>
      <c r="C16" s="6" t="s">
        <v>112</v>
      </c>
      <c r="D16" s="7" t="s">
        <v>93</v>
      </c>
      <c r="E16" s="8">
        <v>1.07111839157706</v>
      </c>
      <c r="F16" s="9">
        <v>0.997248157675195</v>
      </c>
      <c r="G16" s="10">
        <v>1</v>
      </c>
      <c r="H16" s="10">
        <v>1</v>
      </c>
      <c r="I16" s="10"/>
      <c r="J16" s="10">
        <v>1</v>
      </c>
      <c r="K16" s="10">
        <f t="shared" si="2"/>
        <v>230</v>
      </c>
      <c r="L16" s="16"/>
    </row>
    <row r="17" spans="1:12">
      <c r="A17" s="4">
        <v>15</v>
      </c>
      <c r="B17" s="5">
        <v>737</v>
      </c>
      <c r="C17" s="6" t="s">
        <v>113</v>
      </c>
      <c r="D17" s="7" t="s">
        <v>96</v>
      </c>
      <c r="E17" s="8">
        <v>1.00194801005446</v>
      </c>
      <c r="F17" s="9">
        <v>0.966791939526235</v>
      </c>
      <c r="G17" s="10">
        <v>1</v>
      </c>
      <c r="H17" s="10">
        <v>1</v>
      </c>
      <c r="I17" s="10"/>
      <c r="J17" s="10">
        <v>2</v>
      </c>
      <c r="K17" s="10">
        <f t="shared" si="2"/>
        <v>260</v>
      </c>
      <c r="L17" s="16"/>
    </row>
    <row r="18" spans="1:12">
      <c r="A18" s="4">
        <v>16</v>
      </c>
      <c r="B18" s="5">
        <v>106865</v>
      </c>
      <c r="C18" s="6" t="s">
        <v>114</v>
      </c>
      <c r="D18" s="7" t="s">
        <v>93</v>
      </c>
      <c r="E18" s="8">
        <v>1.06425311176279</v>
      </c>
      <c r="F18" s="9">
        <v>0.936542738351255</v>
      </c>
      <c r="G18" s="10"/>
      <c r="H18" s="10">
        <v>2</v>
      </c>
      <c r="I18" s="10"/>
      <c r="J18" s="10"/>
      <c r="K18" s="10">
        <f t="shared" si="2"/>
        <v>160</v>
      </c>
      <c r="L18" s="16"/>
    </row>
    <row r="19" spans="1:12">
      <c r="A19" s="4">
        <v>17</v>
      </c>
      <c r="B19" s="5">
        <v>106066</v>
      </c>
      <c r="C19" s="6" t="s">
        <v>115</v>
      </c>
      <c r="D19" s="7" t="s">
        <v>96</v>
      </c>
      <c r="E19" s="8">
        <v>1.0094696969697</v>
      </c>
      <c r="F19" s="9">
        <v>0.957255747126437</v>
      </c>
      <c r="G19" s="10"/>
      <c r="H19" s="10">
        <v>2</v>
      </c>
      <c r="I19" s="10"/>
      <c r="J19" s="10"/>
      <c r="K19" s="10">
        <f t="shared" si="2"/>
        <v>160</v>
      </c>
      <c r="L19" s="16"/>
    </row>
    <row r="20" spans="1:12">
      <c r="A20" s="4">
        <v>18</v>
      </c>
      <c r="B20" s="5">
        <v>750</v>
      </c>
      <c r="C20" s="6" t="s">
        <v>116</v>
      </c>
      <c r="D20" s="4" t="s">
        <v>110</v>
      </c>
      <c r="E20" s="8">
        <v>1.01460249320572</v>
      </c>
      <c r="F20" s="9">
        <v>0.968484198060005</v>
      </c>
      <c r="G20" s="11">
        <v>1</v>
      </c>
      <c r="H20" s="11">
        <v>3</v>
      </c>
      <c r="I20" s="11"/>
      <c r="J20" s="11">
        <v>1</v>
      </c>
      <c r="K20" s="10">
        <f>G20*200+80*H20+40*I20+J20*40</f>
        <v>480</v>
      </c>
      <c r="L20" s="16"/>
    </row>
    <row r="21" spans="1:12">
      <c r="A21" s="4">
        <v>19</v>
      </c>
      <c r="B21" s="5">
        <v>110378</v>
      </c>
      <c r="C21" s="6" t="s">
        <v>117</v>
      </c>
      <c r="D21" s="7" t="s">
        <v>98</v>
      </c>
      <c r="E21" s="8">
        <v>1.00499027281365</v>
      </c>
      <c r="F21" s="9">
        <v>0.924591050988554</v>
      </c>
      <c r="G21" s="10">
        <v>1</v>
      </c>
      <c r="H21" s="10">
        <v>1</v>
      </c>
      <c r="I21" s="10"/>
      <c r="J21" s="10"/>
      <c r="K21" s="10">
        <f t="shared" ref="K21:K26" si="3">G21*120+80*H21+I21*30+J21*30</f>
        <v>200</v>
      </c>
      <c r="L21" s="16"/>
    </row>
    <row r="22" spans="1:12">
      <c r="A22" s="4">
        <v>20</v>
      </c>
      <c r="B22" s="5">
        <v>713</v>
      </c>
      <c r="C22" s="6" t="s">
        <v>118</v>
      </c>
      <c r="D22" s="7" t="s">
        <v>98</v>
      </c>
      <c r="E22" s="8">
        <v>1.04144559029783</v>
      </c>
      <c r="F22" s="9">
        <v>0.958129943074004</v>
      </c>
      <c r="G22" s="10">
        <v>1</v>
      </c>
      <c r="H22" s="10">
        <v>1</v>
      </c>
      <c r="I22" s="10"/>
      <c r="J22" s="10"/>
      <c r="K22" s="10">
        <f t="shared" si="3"/>
        <v>200</v>
      </c>
      <c r="L22" s="16"/>
    </row>
    <row r="23" spans="1:12">
      <c r="A23" s="4">
        <v>21</v>
      </c>
      <c r="B23" s="5">
        <v>587</v>
      </c>
      <c r="C23" s="6" t="s">
        <v>119</v>
      </c>
      <c r="D23" s="7" t="s">
        <v>93</v>
      </c>
      <c r="E23" s="8">
        <v>1.03847861681329</v>
      </c>
      <c r="F23" s="9">
        <v>0.968073286859851</v>
      </c>
      <c r="G23" s="10">
        <v>1</v>
      </c>
      <c r="H23" s="10">
        <v>1</v>
      </c>
      <c r="I23" s="10"/>
      <c r="J23" s="10"/>
      <c r="K23" s="10">
        <f t="shared" si="3"/>
        <v>200</v>
      </c>
      <c r="L23" s="16"/>
    </row>
    <row r="24" spans="1:12">
      <c r="A24" s="4">
        <v>22</v>
      </c>
      <c r="B24" s="5">
        <v>113298</v>
      </c>
      <c r="C24" s="6" t="s">
        <v>120</v>
      </c>
      <c r="D24" s="7" t="s">
        <v>98</v>
      </c>
      <c r="E24" s="8">
        <v>1.05397235023041</v>
      </c>
      <c r="F24" s="9">
        <v>0.927495668202765</v>
      </c>
      <c r="G24" s="10">
        <v>1</v>
      </c>
      <c r="H24" s="10"/>
      <c r="I24" s="10"/>
      <c r="J24" s="10">
        <v>2</v>
      </c>
      <c r="K24" s="10">
        <f t="shared" si="3"/>
        <v>180</v>
      </c>
      <c r="L24" s="16"/>
    </row>
    <row r="25" spans="1:12">
      <c r="A25" s="4">
        <v>23</v>
      </c>
      <c r="B25" s="5">
        <v>752</v>
      </c>
      <c r="C25" s="6" t="s">
        <v>121</v>
      </c>
      <c r="D25" s="7" t="s">
        <v>98</v>
      </c>
      <c r="E25" s="8">
        <v>1.02073260869565</v>
      </c>
      <c r="F25" s="9">
        <v>0.939074</v>
      </c>
      <c r="G25" s="10">
        <v>1</v>
      </c>
      <c r="H25" s="10">
        <v>2</v>
      </c>
      <c r="I25" s="10">
        <v>1</v>
      </c>
      <c r="J25" s="10"/>
      <c r="K25" s="10">
        <f t="shared" si="3"/>
        <v>310</v>
      </c>
      <c r="L25" s="16"/>
    </row>
    <row r="26" spans="1:12">
      <c r="A26" s="4">
        <v>24</v>
      </c>
      <c r="B26" s="5">
        <v>399</v>
      </c>
      <c r="C26" s="6" t="s">
        <v>122</v>
      </c>
      <c r="D26" s="7" t="s">
        <v>96</v>
      </c>
      <c r="E26" s="8">
        <v>1.0171637295898</v>
      </c>
      <c r="F26" s="9">
        <v>0.97215648491769</v>
      </c>
      <c r="G26" s="10">
        <v>1</v>
      </c>
      <c r="H26" s="10">
        <v>1</v>
      </c>
      <c r="I26" s="10"/>
      <c r="J26" s="10">
        <v>1</v>
      </c>
      <c r="K26" s="10">
        <f t="shared" si="3"/>
        <v>230</v>
      </c>
      <c r="L26" s="16"/>
    </row>
    <row r="27" spans="1:12">
      <c r="A27" s="4">
        <v>25</v>
      </c>
      <c r="B27" s="5">
        <v>343</v>
      </c>
      <c r="C27" s="6" t="s">
        <v>123</v>
      </c>
      <c r="D27" s="7" t="s">
        <v>124</v>
      </c>
      <c r="E27" s="8">
        <v>1.04325007680492</v>
      </c>
      <c r="F27" s="9">
        <v>0.995829618768328</v>
      </c>
      <c r="G27" s="10">
        <v>1</v>
      </c>
      <c r="H27" s="10">
        <v>3</v>
      </c>
      <c r="I27" s="10"/>
      <c r="J27" s="10">
        <v>1</v>
      </c>
      <c r="K27" s="10">
        <f>G27*200+80*H27+40*I27+J27*40</f>
        <v>480</v>
      </c>
      <c r="L27" s="16"/>
    </row>
    <row r="28" spans="1:12">
      <c r="A28" s="4">
        <v>26</v>
      </c>
      <c r="B28" s="5">
        <v>585</v>
      </c>
      <c r="C28" s="6" t="s">
        <v>125</v>
      </c>
      <c r="D28" s="4" t="s">
        <v>103</v>
      </c>
      <c r="E28" s="8">
        <v>1.09524873820496</v>
      </c>
      <c r="F28" s="12">
        <v>1.02679569206715</v>
      </c>
      <c r="G28" s="13">
        <v>1</v>
      </c>
      <c r="H28" s="13">
        <v>2</v>
      </c>
      <c r="I28" s="13"/>
      <c r="J28" s="13">
        <v>1</v>
      </c>
      <c r="K28" s="10">
        <f>G28*300+200*H28+80*I28+J28*80</f>
        <v>780</v>
      </c>
      <c r="L28" s="17" t="s">
        <v>126</v>
      </c>
    </row>
    <row r="29" spans="1:12">
      <c r="A29" s="4">
        <v>27</v>
      </c>
      <c r="B29" s="5">
        <v>717</v>
      </c>
      <c r="C29" s="6" t="s">
        <v>127</v>
      </c>
      <c r="D29" s="4" t="s">
        <v>96</v>
      </c>
      <c r="E29" s="8">
        <v>1.18941659824047</v>
      </c>
      <c r="F29" s="12">
        <v>1.10877818480044</v>
      </c>
      <c r="G29" s="11">
        <v>1</v>
      </c>
      <c r="H29" s="11">
        <v>1</v>
      </c>
      <c r="I29" s="11"/>
      <c r="J29" s="11"/>
      <c r="K29" s="10">
        <f t="shared" ref="K29:K31" si="4">G29*200+150*H29+I29*80+J29*80</f>
        <v>350</v>
      </c>
      <c r="L29" s="18"/>
    </row>
    <row r="30" spans="1:12">
      <c r="A30" s="4">
        <v>28</v>
      </c>
      <c r="B30" s="5">
        <v>716</v>
      </c>
      <c r="C30" s="6" t="s">
        <v>128</v>
      </c>
      <c r="D30" s="4" t="s">
        <v>93</v>
      </c>
      <c r="E30" s="8">
        <v>1.07772961876833</v>
      </c>
      <c r="F30" s="12">
        <v>1.00466320393658</v>
      </c>
      <c r="G30" s="11">
        <v>1</v>
      </c>
      <c r="H30" s="11">
        <v>2</v>
      </c>
      <c r="I30" s="11"/>
      <c r="J30" s="11"/>
      <c r="K30" s="10">
        <f t="shared" si="4"/>
        <v>500</v>
      </c>
      <c r="L30" s="18"/>
    </row>
    <row r="31" spans="1:12">
      <c r="A31" s="4">
        <v>29</v>
      </c>
      <c r="B31" s="5">
        <v>104428</v>
      </c>
      <c r="C31" s="6" t="s">
        <v>129</v>
      </c>
      <c r="D31" s="4" t="s">
        <v>93</v>
      </c>
      <c r="E31" s="8">
        <v>1.14898220918866</v>
      </c>
      <c r="F31" s="12">
        <v>1.07108511026062</v>
      </c>
      <c r="G31" s="11">
        <v>1</v>
      </c>
      <c r="H31" s="11">
        <v>1</v>
      </c>
      <c r="I31" s="11"/>
      <c r="J31" s="11"/>
      <c r="K31" s="10">
        <f t="shared" si="4"/>
        <v>350</v>
      </c>
      <c r="L31" s="18"/>
    </row>
    <row r="32" spans="1:12">
      <c r="A32" s="4">
        <v>30</v>
      </c>
      <c r="B32" s="5">
        <v>707</v>
      </c>
      <c r="C32" s="6" t="s">
        <v>130</v>
      </c>
      <c r="D32" s="4" t="s">
        <v>124</v>
      </c>
      <c r="E32" s="8">
        <v>1.02178134956193</v>
      </c>
      <c r="F32" s="12">
        <v>1.00320350684262</v>
      </c>
      <c r="G32" s="14">
        <v>1</v>
      </c>
      <c r="H32" s="14">
        <v>2</v>
      </c>
      <c r="I32" s="14"/>
      <c r="J32" s="14">
        <v>2</v>
      </c>
      <c r="K32" s="10">
        <f>G32*300+200*H32+80*I32+J32*80</f>
        <v>860</v>
      </c>
      <c r="L32" s="18"/>
    </row>
    <row r="33" spans="1:12">
      <c r="A33" s="4">
        <v>31</v>
      </c>
      <c r="B33" s="5">
        <v>118074</v>
      </c>
      <c r="C33" s="6" t="s">
        <v>131</v>
      </c>
      <c r="D33" s="4" t="s">
        <v>96</v>
      </c>
      <c r="E33" s="8">
        <v>1.11440183371736</v>
      </c>
      <c r="F33" s="12">
        <v>1.0401083781362</v>
      </c>
      <c r="G33" s="11">
        <v>1</v>
      </c>
      <c r="H33" s="11">
        <v>1</v>
      </c>
      <c r="I33" s="11"/>
      <c r="J33" s="11">
        <v>1</v>
      </c>
      <c r="K33" s="10">
        <f t="shared" ref="K33:K40" si="5">G33*200+150*H33+I33*80+J33*80</f>
        <v>430</v>
      </c>
      <c r="L33" s="18"/>
    </row>
    <row r="34" spans="1:12">
      <c r="A34" s="4">
        <v>32</v>
      </c>
      <c r="B34" s="5">
        <v>122198</v>
      </c>
      <c r="C34" s="6" t="s">
        <v>132</v>
      </c>
      <c r="D34" s="4" t="s">
        <v>98</v>
      </c>
      <c r="E34" s="8">
        <v>1.17514143276079</v>
      </c>
      <c r="F34" s="12">
        <v>1.09547082714989</v>
      </c>
      <c r="G34" s="11">
        <v>1</v>
      </c>
      <c r="H34" s="11">
        <v>1</v>
      </c>
      <c r="I34" s="11"/>
      <c r="J34" s="11"/>
      <c r="K34" s="10">
        <f t="shared" si="5"/>
        <v>350</v>
      </c>
      <c r="L34" s="18"/>
    </row>
    <row r="35" spans="1:12">
      <c r="A35" s="4">
        <v>33</v>
      </c>
      <c r="B35" s="5">
        <v>307</v>
      </c>
      <c r="C35" s="6" t="s">
        <v>133</v>
      </c>
      <c r="D35" s="4" t="s">
        <v>134</v>
      </c>
      <c r="E35" s="8">
        <v>1.0938910483871</v>
      </c>
      <c r="F35" s="12">
        <v>1.0635051859319</v>
      </c>
      <c r="G35" s="11">
        <v>1</v>
      </c>
      <c r="H35" s="11">
        <v>10</v>
      </c>
      <c r="I35" s="11"/>
      <c r="J35" s="11"/>
      <c r="K35" s="11">
        <v>3500</v>
      </c>
      <c r="L35" s="18"/>
    </row>
    <row r="36" spans="1:12">
      <c r="A36" s="4">
        <v>34</v>
      </c>
      <c r="B36" s="5">
        <v>113833</v>
      </c>
      <c r="C36" s="6" t="s">
        <v>135</v>
      </c>
      <c r="D36" s="4" t="s">
        <v>98</v>
      </c>
      <c r="E36" s="8">
        <v>1.2413807141625</v>
      </c>
      <c r="F36" s="12">
        <v>1.092415028463</v>
      </c>
      <c r="G36" s="11">
        <v>1</v>
      </c>
      <c r="H36" s="11">
        <v>1</v>
      </c>
      <c r="I36" s="11"/>
      <c r="J36" s="11"/>
      <c r="K36" s="10">
        <f t="shared" si="5"/>
        <v>350</v>
      </c>
      <c r="L36" s="18"/>
    </row>
    <row r="37" spans="1:12">
      <c r="A37" s="4">
        <v>35</v>
      </c>
      <c r="B37" s="5">
        <v>114286</v>
      </c>
      <c r="C37" s="6" t="s">
        <v>136</v>
      </c>
      <c r="D37" s="4" t="s">
        <v>96</v>
      </c>
      <c r="E37" s="8">
        <v>1.13909085043988</v>
      </c>
      <c r="F37" s="12">
        <v>1.0023999483871</v>
      </c>
      <c r="G37" s="11">
        <v>1</v>
      </c>
      <c r="H37" s="11">
        <v>1</v>
      </c>
      <c r="I37" s="11"/>
      <c r="J37" s="11">
        <v>1</v>
      </c>
      <c r="K37" s="10">
        <f t="shared" si="5"/>
        <v>430</v>
      </c>
      <c r="L37" s="18"/>
    </row>
    <row r="38" spans="1:12">
      <c r="A38" s="4">
        <v>36</v>
      </c>
      <c r="B38" s="5">
        <v>116773</v>
      </c>
      <c r="C38" s="6" t="s">
        <v>137</v>
      </c>
      <c r="D38" s="4" t="s">
        <v>98</v>
      </c>
      <c r="E38" s="8">
        <v>1.14882019635344</v>
      </c>
      <c r="F38" s="12">
        <v>1.05691458064516</v>
      </c>
      <c r="G38" s="11">
        <v>1</v>
      </c>
      <c r="H38" s="11">
        <v>1</v>
      </c>
      <c r="I38" s="11"/>
      <c r="J38" s="11"/>
      <c r="K38" s="10">
        <f t="shared" si="5"/>
        <v>350</v>
      </c>
      <c r="L38" s="18"/>
    </row>
    <row r="39" spans="1:12">
      <c r="A39" s="4">
        <v>37</v>
      </c>
      <c r="B39" s="5">
        <v>119263</v>
      </c>
      <c r="C39" s="6" t="s">
        <v>138</v>
      </c>
      <c r="D39" s="4" t="s">
        <v>98</v>
      </c>
      <c r="E39" s="8">
        <v>1.14530294530154</v>
      </c>
      <c r="F39" s="12">
        <v>1.05367870967742</v>
      </c>
      <c r="G39" s="11">
        <v>1</v>
      </c>
      <c r="H39" s="11">
        <v>1</v>
      </c>
      <c r="I39" s="11"/>
      <c r="J39" s="11"/>
      <c r="K39" s="10">
        <f t="shared" si="5"/>
        <v>350</v>
      </c>
      <c r="L39" s="18"/>
    </row>
    <row r="40" spans="1:12">
      <c r="A40" s="4">
        <v>38</v>
      </c>
      <c r="B40" s="5">
        <v>103198</v>
      </c>
      <c r="C40" s="6" t="s">
        <v>139</v>
      </c>
      <c r="D40" s="4" t="s">
        <v>96</v>
      </c>
      <c r="E40" s="8">
        <v>1.06892846352084</v>
      </c>
      <c r="F40" s="12">
        <v>1.01363906023528</v>
      </c>
      <c r="G40" s="11">
        <v>1</v>
      </c>
      <c r="H40" s="15">
        <v>1.5</v>
      </c>
      <c r="I40" s="11"/>
      <c r="J40" s="11">
        <v>1</v>
      </c>
      <c r="K40" s="10">
        <f t="shared" si="5"/>
        <v>505</v>
      </c>
      <c r="L40" s="18"/>
    </row>
    <row r="41" spans="1:12">
      <c r="A41" s="4">
        <v>39</v>
      </c>
      <c r="B41" s="5">
        <v>357</v>
      </c>
      <c r="C41" s="6" t="s">
        <v>140</v>
      </c>
      <c r="D41" s="4" t="s">
        <v>103</v>
      </c>
      <c r="E41" s="8">
        <v>1.12880764635603</v>
      </c>
      <c r="F41" s="12">
        <v>1.07886040536683</v>
      </c>
      <c r="G41" s="11">
        <v>1</v>
      </c>
      <c r="H41" s="11">
        <v>2</v>
      </c>
      <c r="I41" s="11"/>
      <c r="J41" s="11">
        <v>1</v>
      </c>
      <c r="K41" s="10">
        <f t="shared" ref="K41:K43" si="6">G41*300+200*H41+80*I41+J41*80</f>
        <v>780</v>
      </c>
      <c r="L41" s="18"/>
    </row>
    <row r="42" spans="1:12">
      <c r="A42" s="4">
        <v>40</v>
      </c>
      <c r="B42" s="5">
        <v>365</v>
      </c>
      <c r="C42" s="6" t="s">
        <v>141</v>
      </c>
      <c r="D42" s="4" t="s">
        <v>124</v>
      </c>
      <c r="E42" s="8">
        <v>1.07794650537634</v>
      </c>
      <c r="F42" s="12">
        <v>1.03024975735084</v>
      </c>
      <c r="G42" s="11">
        <v>1</v>
      </c>
      <c r="H42" s="11">
        <v>1</v>
      </c>
      <c r="I42" s="11"/>
      <c r="J42" s="11">
        <v>2</v>
      </c>
      <c r="K42" s="10">
        <f t="shared" si="6"/>
        <v>660</v>
      </c>
      <c r="L42" s="18"/>
    </row>
    <row r="43" spans="1:12">
      <c r="A43" s="4">
        <v>41</v>
      </c>
      <c r="B43" s="5">
        <v>385</v>
      </c>
      <c r="C43" s="6" t="s">
        <v>142</v>
      </c>
      <c r="D43" s="4" t="s">
        <v>124</v>
      </c>
      <c r="E43" s="8">
        <v>1.21431325027024</v>
      </c>
      <c r="F43" s="12">
        <v>1.17094491990345</v>
      </c>
      <c r="G43" s="11">
        <v>1</v>
      </c>
      <c r="H43" s="11">
        <v>2</v>
      </c>
      <c r="I43" s="11"/>
      <c r="J43" s="11"/>
      <c r="K43" s="10">
        <f t="shared" si="6"/>
        <v>700</v>
      </c>
      <c r="L43" s="19"/>
    </row>
  </sheetData>
  <mergeCells count="3">
    <mergeCell ref="A1:L1"/>
    <mergeCell ref="L3:L27"/>
    <mergeCell ref="L28:L4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10月核心厂家奖励</vt:lpstr>
      <vt:lpstr>10月百日保卫战奖励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love€soo man </cp:lastModifiedBy>
  <dcterms:created xsi:type="dcterms:W3CDTF">2022-11-08T03:57:00Z</dcterms:created>
  <dcterms:modified xsi:type="dcterms:W3CDTF">2022-11-08T04:06:53Z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B6066E63A3A441D49337438B8E20ABD7</vt:lpwstr>
  </property>
  <property fmtid="{D5CDD505-2E9C-101B-9397-08002B2CF9AE}" pid="3" name="KSOProductBuildVer">
    <vt:lpwstr>2052-11.1.0.12763</vt:lpwstr>
  </property>
</Properties>
</file>