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特价明细!$A$1:$W$78</definedName>
  </definedNames>
  <calcPr calcId="144525"/>
</workbook>
</file>

<file path=xl/sharedStrings.xml><?xml version="1.0" encoding="utf-8"?>
<sst xmlns="http://schemas.openxmlformats.org/spreadsheetml/2006/main" count="711" uniqueCount="311">
  <si>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</si>
  <si>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</si>
  <si>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</si>
  <si>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</si>
  <si>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</si>
  <si>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</si>
  <si>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</si>
  <si>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</si>
  <si>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</si>
  <si>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</si>
  <si>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</si>
  <si>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</si>
  <si>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</si>
  <si>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</si>
  <si>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</si>
  <si>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</si>
  <si>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</si>
  <si>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</si>
  <si>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</si>
  <si>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</si>
  <si>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</si>
  <si>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</si>
  <si>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</si>
  <si>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麝香壮骨膏</t>
  </si>
  <si>
    <t>10cmx7cmx10贴x1袋</t>
  </si>
  <si>
    <t>盒</t>
  </si>
  <si>
    <t>九寨沟天然药业集团有限责任公司</t>
  </si>
  <si>
    <t>四川太极金牛区金沙路药店</t>
  </si>
  <si>
    <t>在营</t>
  </si>
  <si>
    <t>新增</t>
  </si>
  <si>
    <t>阿卡波糖片</t>
  </si>
  <si>
    <t>50mgx30片</t>
  </si>
  <si>
    <t>拜耳医药保健有限公司</t>
  </si>
  <si>
    <t>盐酸二甲双胍片(格华止)</t>
  </si>
  <si>
    <t>0.85gx20片</t>
  </si>
  <si>
    <t>中美上海施贵宝制药有限公司</t>
  </si>
  <si>
    <t>芙蓉</t>
  </si>
  <si>
    <t>碳酸钙D3片(钙尔奇D600)</t>
  </si>
  <si>
    <t>600mgx60片</t>
  </si>
  <si>
    <t>瓶</t>
  </si>
  <si>
    <t>惠氏制药有限公司</t>
  </si>
  <si>
    <t>四川太极大邑县沙渠镇方圆路药店</t>
  </si>
  <si>
    <t>盐酸二甲双胍片</t>
  </si>
  <si>
    <t>0.25gx48片(薄膜衣)</t>
  </si>
  <si>
    <t>北京中惠药业有限公司</t>
  </si>
  <si>
    <t>非洛地平缓释片(波依定)</t>
  </si>
  <si>
    <t>5mgx10片</t>
  </si>
  <si>
    <t>阿斯利康制药有限公司</t>
  </si>
  <si>
    <t>四川太极大邑县晋原镇东街药店</t>
  </si>
  <si>
    <t>硝酸咪康唑栓</t>
  </si>
  <si>
    <t>7枚</t>
  </si>
  <si>
    <t>西安杨森制药有限公司</t>
  </si>
  <si>
    <t>2.5mgx10片</t>
  </si>
  <si>
    <t>四川太极武侯区长寿路药店</t>
  </si>
  <si>
    <t>四川太极锦江区劼人路药店</t>
  </si>
  <si>
    <t>磷酸西格列汀片</t>
  </si>
  <si>
    <t>100mgx7片x4板</t>
  </si>
  <si>
    <t>杭州默沙东制药有限公司</t>
  </si>
  <si>
    <t>四川太极金牛区银沙路药店</t>
  </si>
  <si>
    <t>妇科千金片</t>
  </si>
  <si>
    <t>18片x6板</t>
  </si>
  <si>
    <t>株洲千金药业股份有限公司</t>
  </si>
  <si>
    <t>淘汰</t>
  </si>
  <si>
    <t>麝香保心丸</t>
  </si>
  <si>
    <t>22.5mgx60丸(水丸)</t>
  </si>
  <si>
    <t>上海和黄药业有限公司</t>
  </si>
  <si>
    <t>0.5gx60片</t>
  </si>
  <si>
    <t>银丹心脑通软胶囊</t>
  </si>
  <si>
    <t>0.4gx12粒x3板</t>
  </si>
  <si>
    <t>贵州百灵企业集团制药股份有限公司</t>
  </si>
  <si>
    <t>四川太极成华区华康路药店</t>
  </si>
  <si>
    <t>苯磺酸左氨氯地平片</t>
  </si>
  <si>
    <t>2.5mgx7片x2板</t>
  </si>
  <si>
    <t>施慧达药业集团有限公司（原吉林省天风制药）</t>
  </si>
  <si>
    <t>碳酸钙D3片(钙尔奇)</t>
  </si>
  <si>
    <t>600mgx100片</t>
  </si>
  <si>
    <t>茚达特罗格隆溴铵吸入粉雾剂用胶囊</t>
  </si>
  <si>
    <t>（110ug：50ug）x30粒（带吸入器）</t>
  </si>
  <si>
    <t>瑞士Novartis Pharma Stein AG</t>
  </si>
  <si>
    <t>四川太极青羊区青龙街药店</t>
  </si>
  <si>
    <t>芪苈强心胶囊</t>
  </si>
  <si>
    <t>0.3gx36粒</t>
  </si>
  <si>
    <t>石家庄以岭药业股份有限公司</t>
  </si>
  <si>
    <t>小儿豉翘清热颗粒</t>
  </si>
  <si>
    <t>2gx6袋(无蔗糖)</t>
  </si>
  <si>
    <t>济川药业集团有限公司（原济川药业集团股份有限公司）</t>
  </si>
  <si>
    <t>四川太极成华区西林一街药店</t>
  </si>
  <si>
    <t>复方谷氨酰胺肠溶胶囊</t>
  </si>
  <si>
    <t>8粒x5板</t>
  </si>
  <si>
    <t>地奥集团成都药业股份有限公司</t>
  </si>
  <si>
    <t>四川太极都江堰奎光路中段药店</t>
  </si>
  <si>
    <t>0.85gx30片</t>
  </si>
  <si>
    <t>MERCK SANTE</t>
  </si>
  <si>
    <t>恩格列净片</t>
  </si>
  <si>
    <t>10mgx10片</t>
  </si>
  <si>
    <t>德国Boehringer Ingelheim Pharma GmbH＆Co.KG</t>
  </si>
  <si>
    <t>托吡酯片(妥泰)</t>
  </si>
  <si>
    <t>25mgx60片</t>
  </si>
  <si>
    <t>四川太极金牛区沙湾东一路药店</t>
  </si>
  <si>
    <t>咖啡酸片</t>
  </si>
  <si>
    <t>0.1gx36片</t>
  </si>
  <si>
    <t>德州德药制药有限公司</t>
  </si>
  <si>
    <t>骨化三醇软胶囊</t>
  </si>
  <si>
    <t>0.25ugx10粒x2板</t>
  </si>
  <si>
    <t>正大制药（青岛）有限公司（原青岛正大海尔制药有限公司）</t>
  </si>
  <si>
    <t>四川太极高新区中和公济桥路药店</t>
  </si>
  <si>
    <t>苄达赖氨酸滴眼液(莎普爱思)</t>
  </si>
  <si>
    <t>5ml：25mg</t>
  </si>
  <si>
    <t>支</t>
  </si>
  <si>
    <t>浙江莎普爱思药业股份有限公司(原浙江莎普爱思制药有限公司)</t>
  </si>
  <si>
    <t>达比加群酯胶囊</t>
  </si>
  <si>
    <t>110mgx10粒</t>
  </si>
  <si>
    <t>上海勃林格殷格翰药业有限公司</t>
  </si>
  <si>
    <t>四川太极高新区新下街药店</t>
  </si>
  <si>
    <t>新增特价</t>
  </si>
  <si>
    <t>黄葵胶囊</t>
  </si>
  <si>
    <t>0.43gx15粒x2板</t>
  </si>
  <si>
    <t>江苏苏中药业集团股份有限公司</t>
  </si>
  <si>
    <t>四川太极武侯区佳灵路药店</t>
  </si>
  <si>
    <t>灵芝糖浆</t>
  </si>
  <si>
    <t>160ml</t>
  </si>
  <si>
    <t>江西杏林白马药业股份有限公司（原：江西杏林白马药业有限公司）</t>
  </si>
  <si>
    <t>非那雄胺片(保法止)</t>
  </si>
  <si>
    <t>1mgx28片</t>
  </si>
  <si>
    <t>四川太极都江堰市蒲阳路药店</t>
  </si>
  <si>
    <t>碳酸钙D3片(钙尔奇D)</t>
  </si>
  <si>
    <t>600mgx36片</t>
  </si>
  <si>
    <t>甲钴胺片</t>
  </si>
  <si>
    <t>0.5mgx10片x2板（薄膜衣片）</t>
  </si>
  <si>
    <t>卫材(中国)药业有限公司</t>
  </si>
  <si>
    <t>莫匹罗星软膏(百多邦软膏)</t>
  </si>
  <si>
    <t>2%:5g</t>
  </si>
  <si>
    <t>中美天津史克制药有限公司</t>
  </si>
  <si>
    <t>四川太极大邑县晋原镇子龙路店</t>
  </si>
  <si>
    <t>京都念慈菴蜜炼川贝枇杷膏</t>
  </si>
  <si>
    <t>150ml</t>
  </si>
  <si>
    <t>香港京都念慈庵总厂有限公司</t>
  </si>
  <si>
    <t>肾炎康复片</t>
  </si>
  <si>
    <t>0.48gx45片(薄膜衣)</t>
  </si>
  <si>
    <t>天津同仁堂集团股份有限公司</t>
  </si>
  <si>
    <t>脑脉泰胶囊</t>
  </si>
  <si>
    <t>0.5gx10粒x3板</t>
  </si>
  <si>
    <t>桂林三金药业股份有限公司</t>
  </si>
  <si>
    <t>参花消渴茶</t>
  </si>
  <si>
    <t>3gx60袋</t>
  </si>
  <si>
    <t>辽宁德善药业股份有限公司(原:鞍山德善药业有限公司)</t>
  </si>
  <si>
    <t>四川太极双林路药店</t>
  </si>
  <si>
    <t>金匮肾气丸</t>
  </si>
  <si>
    <t>360粒</t>
  </si>
  <si>
    <t>北京同仁堂科技发展股份有限公司制药厂</t>
  </si>
  <si>
    <t>乳果糖口服溶液</t>
  </si>
  <si>
    <t>15mlx6袋</t>
  </si>
  <si>
    <t>Abbott Biologicals B.V.</t>
  </si>
  <si>
    <t>缬沙坦氢氯噻嗪片</t>
  </si>
  <si>
    <t>80mg：12.5mgx7片</t>
  </si>
  <si>
    <t>北京诺华制药有限公司</t>
  </si>
  <si>
    <t>多维元素片 （29-Ⅱ）</t>
  </si>
  <si>
    <t>60片</t>
  </si>
  <si>
    <t>六神丸</t>
  </si>
  <si>
    <t>10粒x6支(人工麝香)</t>
  </si>
  <si>
    <t>雷允上药业集团有限公司</t>
  </si>
  <si>
    <t>多烯磷脂酰胆碱胶囊(易善复)</t>
  </si>
  <si>
    <t>228mgx36粒</t>
  </si>
  <si>
    <t>赛诺菲安万特(北京)制药有限公司</t>
  </si>
  <si>
    <t>四川太极大邑县新场镇文昌街药店</t>
  </si>
  <si>
    <t>双氯芬酸二乙胺乳胶剂</t>
  </si>
  <si>
    <t>1%（20克：0.2克）</t>
  </si>
  <si>
    <t>瑞士GSK Consumer Healthcare S.A.</t>
  </si>
  <si>
    <t>麻仁丸</t>
  </si>
  <si>
    <t>6gx10袋(水蜜丸)</t>
  </si>
  <si>
    <t>太极集团重庆桐君阁药厂有限公司</t>
  </si>
  <si>
    <t>马来酸曲美布汀片</t>
  </si>
  <si>
    <t>0.1gx20片</t>
  </si>
  <si>
    <t>天津田边制药有限公司</t>
  </si>
  <si>
    <t>四川太极光华村街药店</t>
  </si>
  <si>
    <t>安稳免调码血糖试条</t>
  </si>
  <si>
    <t>50支(瓶装)</t>
  </si>
  <si>
    <t>长沙三诺生物传感技术有限公司</t>
  </si>
  <si>
    <t>四川太极大邑县晋原镇北街药店</t>
  </si>
  <si>
    <t>复方甲氧那明胶囊(阿斯美)</t>
  </si>
  <si>
    <t>60粒</t>
  </si>
  <si>
    <t>第一三共制药(上海)有限公司</t>
  </si>
  <si>
    <t>四川太极金牛区花照壁药店</t>
  </si>
  <si>
    <t>吸入用布地奈德混悬液</t>
  </si>
  <si>
    <t>2ml:1mgx5支</t>
  </si>
  <si>
    <t>袋</t>
  </si>
  <si>
    <t>四川太极金牛区五福桥东路药店</t>
  </si>
  <si>
    <t>盐酸二甲双胍缓释片</t>
  </si>
  <si>
    <t>0.5gx30片</t>
  </si>
  <si>
    <t>德国Merck KGaA</t>
  </si>
  <si>
    <t>成都成汉太极大药房有限公司</t>
  </si>
  <si>
    <t>厄贝沙坦氢氯噻嗪片</t>
  </si>
  <si>
    <t>150mg:12.5mgx7片x4板</t>
  </si>
  <si>
    <t>浙江华海药业股份有限公司</t>
  </si>
  <si>
    <t>四川太极青羊区贝森北路药店</t>
  </si>
  <si>
    <t>心舒宝胶囊</t>
  </si>
  <si>
    <t>0.25gx12粒x2板</t>
  </si>
  <si>
    <t>金水宝胶囊</t>
  </si>
  <si>
    <t>0.33gx9粒x8板（OTC）</t>
  </si>
  <si>
    <t>江西金水宝制药有限公司(原：江西济民可信金水宝制药有限公司</t>
  </si>
  <si>
    <t>莫匹罗星软膏</t>
  </si>
  <si>
    <t>2%：10g</t>
  </si>
  <si>
    <t>盐酸二甲双胍肠溶片</t>
  </si>
  <si>
    <t>0.25gx60片</t>
  </si>
  <si>
    <t>贵州圣济堂制药有限公司</t>
  </si>
  <si>
    <t>银杏叶片</t>
  </si>
  <si>
    <t>19.2mg:4.8mgx96片(薄膜衣)</t>
  </si>
  <si>
    <t>深圳海王药业有限公司</t>
  </si>
  <si>
    <t>急支糖浆</t>
  </si>
  <si>
    <t>180ml</t>
  </si>
  <si>
    <t>太极集团浙江东方制药有限公司</t>
  </si>
  <si>
    <t>四川太极武侯区倪家桥路药店</t>
  </si>
  <si>
    <t>非那雄胺片</t>
  </si>
  <si>
    <t>5mg*20片</t>
  </si>
  <si>
    <t>湖南千金湘江药业股份有限公司</t>
  </si>
  <si>
    <t>利民</t>
  </si>
  <si>
    <t>硝酸甘油片</t>
  </si>
  <si>
    <t>0.5mgx100片</t>
  </si>
  <si>
    <t/>
  </si>
  <si>
    <t>桑椹膏</t>
  </si>
  <si>
    <t>200gx2瓶</t>
  </si>
  <si>
    <t>盐酸拉贝洛尔片</t>
  </si>
  <si>
    <t>50mgx15片x2板</t>
  </si>
  <si>
    <t>江苏迪赛诺制药有限公司</t>
  </si>
  <si>
    <t>绿袍散</t>
  </si>
  <si>
    <t>1.5g</t>
  </si>
  <si>
    <t>西安顺康制药有限公司</t>
  </si>
  <si>
    <t>2%:10g</t>
  </si>
  <si>
    <t>澳美制药厂</t>
  </si>
  <si>
    <t xml:space="preserve">四川太极成都高新区泰和二街二药店 </t>
  </si>
  <si>
    <t>多维元素片（29-Ⅱ）</t>
  </si>
  <si>
    <t>91片x2瓶</t>
  </si>
  <si>
    <t>套</t>
  </si>
  <si>
    <t>强力枇杷露</t>
  </si>
  <si>
    <t>180ml（无糖型）</t>
  </si>
  <si>
    <t>哈尔滨市康隆药业有限责任公司</t>
  </si>
  <si>
    <t>枸杞子</t>
  </si>
  <si>
    <t>250g</t>
  </si>
  <si>
    <t>太极集团四川绵阳制药有限公司</t>
  </si>
  <si>
    <t>1%（50g:0.5g） 50g</t>
  </si>
  <si>
    <t>沙棘干乳剂</t>
  </si>
  <si>
    <t>10gx6袋</t>
  </si>
  <si>
    <t>陕西海天制药有限公司</t>
  </si>
  <si>
    <t>足光散</t>
  </si>
  <si>
    <t>20gx3袋</t>
  </si>
  <si>
    <t>成都九芝堂金鼎药业有限公司</t>
  </si>
  <si>
    <t>牛黄解毒片</t>
  </si>
  <si>
    <t>30片</t>
  </si>
  <si>
    <t>更年安片</t>
  </si>
  <si>
    <t>0.3gx12片x4板（糖衣片）</t>
  </si>
  <si>
    <t>葵花药业集团(佳木斯)有限公司</t>
  </si>
  <si>
    <t>参芪五味子片</t>
  </si>
  <si>
    <t>0.25gx50片</t>
  </si>
  <si>
    <t>康县独一味生物制药有限公司</t>
  </si>
  <si>
    <t>橄榄+VE尿素霜</t>
  </si>
  <si>
    <t>120g</t>
  </si>
  <si>
    <t>无锡樱花梦美容制品有限公司</t>
  </si>
  <si>
    <t>四川太极锦江区柳翠路药店</t>
  </si>
  <si>
    <t>葡萄糖酸锌口服溶液</t>
  </si>
  <si>
    <t>10ml：35mgx12支</t>
  </si>
  <si>
    <t>哈药集团三精制药有限公司</t>
  </si>
  <si>
    <t>未备注新增不处理</t>
  </si>
  <si>
    <t>四川太极三江店</t>
  </si>
  <si>
    <t>复方金钱草颗粒</t>
  </si>
  <si>
    <t>3gx16袋(无蔗糖)</t>
  </si>
  <si>
    <t>广西万通制药有限公司</t>
  </si>
  <si>
    <t>四川太极枣子巷药店</t>
  </si>
  <si>
    <t>维生素AD滴剂</t>
  </si>
  <si>
    <t>1800单位：600单位×10粒×6板</t>
  </si>
  <si>
    <t>上海东海制药股份有限公司（原上海东海制药股份有限公司东海制药厂）</t>
  </si>
  <si>
    <t>四川太极郫县郫筒镇一环路东南段药店</t>
  </si>
  <si>
    <t>阿托伐他汀钙片</t>
  </si>
  <si>
    <t>10mgx14片x2板</t>
  </si>
  <si>
    <t>福建东瑞制药有限公司（原：兴安药业有限公司）</t>
  </si>
  <si>
    <t>恩替卡韦分散片</t>
  </si>
  <si>
    <t>0.5mgx21片</t>
  </si>
  <si>
    <t>苏州东瑞制药有限公司</t>
  </si>
  <si>
    <t>盐酸氨基葡萄糖胶囊</t>
  </si>
  <si>
    <t>0.75gx90粒</t>
  </si>
  <si>
    <t>四川太极光华药店</t>
  </si>
  <si>
    <t>人血白蛋白</t>
  </si>
  <si>
    <t>10g（20%50ml）</t>
  </si>
  <si>
    <t>美国杰特贝林生物制品有限公司</t>
  </si>
  <si>
    <t>四川太极新都区新繁镇繁江北路药店</t>
  </si>
  <si>
    <t>九味羌活丸</t>
  </si>
  <si>
    <t>4.5gx8袋（浓缩丸）</t>
  </si>
  <si>
    <t>太极集团重庆中药二厂有限公司</t>
  </si>
  <si>
    <t>枸橼酸莫沙必利片</t>
  </si>
  <si>
    <t>5mgx24片</t>
  </si>
  <si>
    <t>鲁南贝特制药有限公司(原山东鲁南贝特制药有限公司)</t>
  </si>
  <si>
    <t>阿胶</t>
  </si>
  <si>
    <t>250g(铁盒)—</t>
  </si>
  <si>
    <t>东阿阿胶股份有限公司（山东东阿阿胶股份有限公司）</t>
  </si>
  <si>
    <t>四川太极成华区金马河路药店</t>
  </si>
  <si>
    <t>多维元素片（29-Ⅱ）（善存银片）</t>
  </si>
  <si>
    <t>100片(薄膜衣)</t>
  </si>
  <si>
    <t>缬沙坦胶囊</t>
  </si>
  <si>
    <t>80mgx14粒</t>
  </si>
  <si>
    <t>已单独做了天天会员价</t>
  </si>
  <si>
    <t>四川太极旗舰店</t>
  </si>
  <si>
    <t>本月已做特价18元</t>
  </si>
  <si>
    <t>0.5mgx10片x10板</t>
  </si>
  <si>
    <t>四川太极武侯区逸都路药店</t>
  </si>
  <si>
    <t>本月已做特价55.5元</t>
  </si>
  <si>
    <t>医用棉签</t>
  </si>
  <si>
    <t>40支Ⅰ型</t>
  </si>
  <si>
    <t>成都市卫生材料厂</t>
  </si>
  <si>
    <r>
      <rPr>
        <sz val="10"/>
        <rFont val="宋体"/>
        <charset val="0"/>
      </rPr>
      <t>特价与零售价之差</t>
    </r>
    <r>
      <rPr>
        <sz val="10"/>
        <rFont val="Arial"/>
        <charset val="0"/>
      </rPr>
      <t>≤1</t>
    </r>
  </si>
  <si>
    <t>维生素C片</t>
  </si>
  <si>
    <t>0.1gx100片</t>
  </si>
  <si>
    <t>东北制药集团沈阳第一制药有限公司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</si>
</sst>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0" fontId="1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1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2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22" fontId="4" fillId="0" borderId="1" xfId="0" applyNumberFormat="1" applyFont="1" applyBorder="1" applyAlignment="1">
      <alignment horizontal="left"/>
    </xf>
    <xf numFmtId="22" fontId="4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8"/>
  <sheetViews>
    <sheetView tabSelected="1" workbookViewId="0">
      <selection activeCell="H35" sqref="H35"/>
    </sheetView>
  </sheetViews>
  <sheetFormatPr defaultColWidth="9" defaultRowHeight="13.5"/>
  <cols>
    <col min="1" max="1" width="5.125" customWidth="1"/>
    <col min="2" max="2" width="8" customWidth="1"/>
    <col min="3" max="3" width="20" customWidth="1"/>
    <col min="4" max="4" width="15.75" customWidth="1"/>
    <col min="5" max="5" width="5.5" customWidth="1"/>
    <col min="6" max="6" width="13.75" customWidth="1"/>
    <col min="7" max="7" width="7.5" customWidth="1"/>
    <col min="8" max="8" width="20.375" customWidth="1"/>
    <col min="9" max="9" width="7.625" customWidth="1"/>
    <col min="10" max="10" width="7" customWidth="1"/>
    <col min="11" max="11" width="6.625" style="22" customWidth="1"/>
    <col min="12" max="12" width="11.125"/>
    <col min="13" max="13" width="12"/>
    <col min="14" max="14" width="6.875" style="22" customWidth="1"/>
    <col min="15" max="15" width="6.875" customWidth="1"/>
    <col min="16" max="16" width="7.75" customWidth="1"/>
    <col min="19" max="19" width="6.875" customWidth="1"/>
    <col min="20" max="20" width="6" customWidth="1"/>
    <col min="21" max="21" width="6.75" customWidth="1"/>
    <col min="22" max="22" width="18.375" customWidth="1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0" t="s">
        <v>10</v>
      </c>
      <c r="L1" s="11" t="s">
        <v>11</v>
      </c>
      <c r="M1" s="11" t="s">
        <v>12</v>
      </c>
      <c r="N1" s="10" t="s">
        <v>13</v>
      </c>
      <c r="O1" s="2" t="s">
        <v>14</v>
      </c>
      <c r="P1" s="2" t="s">
        <v>15</v>
      </c>
      <c r="Q1" s="16" t="s">
        <v>16</v>
      </c>
      <c r="R1" s="16" t="s">
        <v>17</v>
      </c>
      <c r="S1" s="2" t="s">
        <v>18</v>
      </c>
      <c r="T1" s="2" t="s">
        <v>19</v>
      </c>
      <c r="U1" s="2" t="s">
        <v>20</v>
      </c>
      <c r="V1" s="17" t="s">
        <v>21</v>
      </c>
      <c r="W1" s="18" t="s">
        <v>22</v>
      </c>
    </row>
    <row r="2" spans="1:23">
      <c r="A2" s="4">
        <v>1</v>
      </c>
      <c r="B2" s="5">
        <v>148758</v>
      </c>
      <c r="C2" s="4" t="s">
        <v>23</v>
      </c>
      <c r="D2" s="4" t="s">
        <v>24</v>
      </c>
      <c r="E2" s="4" t="s">
        <v>25</v>
      </c>
      <c r="F2" s="4" t="s">
        <v>26</v>
      </c>
      <c r="G2" s="5">
        <v>745</v>
      </c>
      <c r="H2" s="6" t="s">
        <v>27</v>
      </c>
      <c r="I2" s="4">
        <v>4.2</v>
      </c>
      <c r="J2" s="4">
        <v>5</v>
      </c>
      <c r="K2" s="12">
        <v>2.5</v>
      </c>
      <c r="L2" s="13">
        <f t="shared" ref="L2:L65" si="0">(J2-I2)/J2</f>
        <v>0.16</v>
      </c>
      <c r="M2" s="13">
        <f t="shared" ref="M2:M65" si="1">(K2-I2)/K2</f>
        <v>-0.68</v>
      </c>
      <c r="N2" s="12">
        <v>1</v>
      </c>
      <c r="O2" s="4"/>
      <c r="P2" s="4">
        <v>1695</v>
      </c>
      <c r="Q2" s="4">
        <f t="shared" ref="Q2:Q65" si="2">K2-J2</f>
        <v>-2.5</v>
      </c>
      <c r="R2" s="4"/>
      <c r="S2" s="4">
        <v>886</v>
      </c>
      <c r="T2" s="5">
        <v>15</v>
      </c>
      <c r="U2" s="4" t="s">
        <v>28</v>
      </c>
      <c r="V2" s="19">
        <v>44866.3780787037</v>
      </c>
      <c r="W2" s="6" t="s">
        <v>29</v>
      </c>
    </row>
    <row r="3" spans="1:23">
      <c r="A3" s="4">
        <v>2</v>
      </c>
      <c r="B3" s="5">
        <v>2012</v>
      </c>
      <c r="C3" s="4" t="s">
        <v>30</v>
      </c>
      <c r="D3" s="4" t="s">
        <v>31</v>
      </c>
      <c r="E3" s="4" t="s">
        <v>25</v>
      </c>
      <c r="F3" s="4" t="s">
        <v>32</v>
      </c>
      <c r="G3" s="5">
        <v>745</v>
      </c>
      <c r="H3" s="6" t="s">
        <v>27</v>
      </c>
      <c r="I3" s="4">
        <v>19.2</v>
      </c>
      <c r="J3" s="4">
        <v>22</v>
      </c>
      <c r="K3" s="12">
        <v>16.9</v>
      </c>
      <c r="L3" s="13">
        <f t="shared" si="0"/>
        <v>0.127272727272727</v>
      </c>
      <c r="M3" s="13">
        <f t="shared" si="1"/>
        <v>-0.136094674556213</v>
      </c>
      <c r="N3" s="12">
        <v>2</v>
      </c>
      <c r="O3" s="4"/>
      <c r="P3" s="4">
        <v>4512</v>
      </c>
      <c r="Q3" s="4">
        <f t="shared" si="2"/>
        <v>-5.1</v>
      </c>
      <c r="R3" s="4"/>
      <c r="S3" s="4">
        <v>3177</v>
      </c>
      <c r="T3" s="5">
        <v>19</v>
      </c>
      <c r="U3" s="4" t="s">
        <v>28</v>
      </c>
      <c r="V3" s="19">
        <v>44866.3793865741</v>
      </c>
      <c r="W3" s="6" t="s">
        <v>29</v>
      </c>
    </row>
    <row r="4" spans="1:23">
      <c r="A4" s="4">
        <v>3</v>
      </c>
      <c r="B4" s="5">
        <v>16571</v>
      </c>
      <c r="C4" s="4" t="s">
        <v>33</v>
      </c>
      <c r="D4" s="4" t="s">
        <v>34</v>
      </c>
      <c r="E4" s="4" t="s">
        <v>25</v>
      </c>
      <c r="F4" s="4" t="s">
        <v>35</v>
      </c>
      <c r="G4" s="5">
        <v>745</v>
      </c>
      <c r="H4" s="6" t="s">
        <v>27</v>
      </c>
      <c r="I4" s="4">
        <v>31</v>
      </c>
      <c r="J4" s="4">
        <v>35.5</v>
      </c>
      <c r="K4" s="12">
        <v>29</v>
      </c>
      <c r="L4" s="13">
        <f t="shared" si="0"/>
        <v>0.126760563380282</v>
      </c>
      <c r="M4" s="13">
        <f t="shared" si="1"/>
        <v>-0.0689655172413793</v>
      </c>
      <c r="N4" s="12">
        <v>2</v>
      </c>
      <c r="O4" s="4"/>
      <c r="P4" s="4">
        <v>1989</v>
      </c>
      <c r="Q4" s="4">
        <f t="shared" si="2"/>
        <v>-6.5</v>
      </c>
      <c r="R4" s="4"/>
      <c r="S4" s="4">
        <v>46</v>
      </c>
      <c r="T4" s="6"/>
      <c r="U4" s="4" t="s">
        <v>28</v>
      </c>
      <c r="V4" s="19">
        <v>44866.3835416667</v>
      </c>
      <c r="W4" s="6" t="s">
        <v>36</v>
      </c>
    </row>
    <row r="5" spans="1:23">
      <c r="A5" s="4">
        <v>4</v>
      </c>
      <c r="B5" s="5">
        <v>11203</v>
      </c>
      <c r="C5" s="4" t="s">
        <v>37</v>
      </c>
      <c r="D5" s="4" t="s">
        <v>38</v>
      </c>
      <c r="E5" s="4" t="s">
        <v>39</v>
      </c>
      <c r="F5" s="4" t="s">
        <v>40</v>
      </c>
      <c r="G5" s="5">
        <v>716</v>
      </c>
      <c r="H5" s="6" t="s">
        <v>41</v>
      </c>
      <c r="I5" s="4">
        <v>56.94</v>
      </c>
      <c r="J5" s="4">
        <v>73</v>
      </c>
      <c r="K5" s="12">
        <v>58</v>
      </c>
      <c r="L5" s="13">
        <f t="shared" si="0"/>
        <v>0.22</v>
      </c>
      <c r="M5" s="13">
        <f t="shared" si="1"/>
        <v>0.0182758620689656</v>
      </c>
      <c r="N5" s="12">
        <v>2</v>
      </c>
      <c r="O5" s="4"/>
      <c r="P5" s="4">
        <v>506</v>
      </c>
      <c r="Q5" s="4">
        <f t="shared" si="2"/>
        <v>-15</v>
      </c>
      <c r="R5" s="4"/>
      <c r="S5" s="4">
        <v>457</v>
      </c>
      <c r="T5" s="5">
        <v>3</v>
      </c>
      <c r="U5" s="4" t="s">
        <v>28</v>
      </c>
      <c r="V5" s="19">
        <v>44860.558599537</v>
      </c>
      <c r="W5" s="6" t="s">
        <v>29</v>
      </c>
    </row>
    <row r="6" spans="1:23">
      <c r="A6" s="4">
        <v>5</v>
      </c>
      <c r="B6" s="5">
        <v>560</v>
      </c>
      <c r="C6" s="4" t="s">
        <v>42</v>
      </c>
      <c r="D6" s="4" t="s">
        <v>43</v>
      </c>
      <c r="E6" s="4" t="s">
        <v>39</v>
      </c>
      <c r="F6" s="4" t="s">
        <v>44</v>
      </c>
      <c r="G6" s="5">
        <v>745</v>
      </c>
      <c r="H6" s="6" t="s">
        <v>27</v>
      </c>
      <c r="I6" s="4">
        <v>2.92</v>
      </c>
      <c r="J6" s="4">
        <v>4</v>
      </c>
      <c r="K6" s="12">
        <v>2.5</v>
      </c>
      <c r="L6" s="13">
        <f t="shared" si="0"/>
        <v>0.27</v>
      </c>
      <c r="M6" s="13">
        <f t="shared" si="1"/>
        <v>-0.168</v>
      </c>
      <c r="N6" s="12">
        <v>1</v>
      </c>
      <c r="O6" s="4"/>
      <c r="P6" s="4">
        <v>732</v>
      </c>
      <c r="Q6" s="4">
        <f t="shared" si="2"/>
        <v>-1.5</v>
      </c>
      <c r="R6" s="4"/>
      <c r="S6" s="4">
        <v>535</v>
      </c>
      <c r="T6" s="5">
        <v>5</v>
      </c>
      <c r="U6" s="4" t="s">
        <v>28</v>
      </c>
      <c r="V6" s="19">
        <v>44866.3806134259</v>
      </c>
      <c r="W6" s="6" t="s">
        <v>29</v>
      </c>
    </row>
    <row r="7" spans="1:23">
      <c r="A7" s="4">
        <v>6</v>
      </c>
      <c r="B7" s="5">
        <v>2025</v>
      </c>
      <c r="C7" s="4" t="s">
        <v>45</v>
      </c>
      <c r="D7" s="4" t="s">
        <v>46</v>
      </c>
      <c r="E7" s="4" t="s">
        <v>25</v>
      </c>
      <c r="F7" s="4" t="s">
        <v>47</v>
      </c>
      <c r="G7" s="5">
        <v>748</v>
      </c>
      <c r="H7" s="6" t="s">
        <v>48</v>
      </c>
      <c r="I7" s="4">
        <v>29.5</v>
      </c>
      <c r="J7" s="4">
        <v>29.8</v>
      </c>
      <c r="K7" s="12">
        <v>25.8</v>
      </c>
      <c r="L7" s="13">
        <f t="shared" si="0"/>
        <v>0.0100671140939598</v>
      </c>
      <c r="M7" s="13">
        <f t="shared" si="1"/>
        <v>-0.143410852713178</v>
      </c>
      <c r="N7" s="12">
        <v>2</v>
      </c>
      <c r="O7" s="4"/>
      <c r="P7" s="4">
        <v>1657</v>
      </c>
      <c r="Q7" s="4">
        <f t="shared" si="2"/>
        <v>-4</v>
      </c>
      <c r="R7" s="4"/>
      <c r="S7" s="4">
        <v>911</v>
      </c>
      <c r="T7" s="5">
        <v>9</v>
      </c>
      <c r="U7" s="4" t="s">
        <v>28</v>
      </c>
      <c r="V7" s="19">
        <v>44863.8235532407</v>
      </c>
      <c r="W7" s="6" t="s">
        <v>29</v>
      </c>
    </row>
    <row r="8" spans="1:23">
      <c r="A8" s="4">
        <v>7</v>
      </c>
      <c r="B8" s="5">
        <v>958</v>
      </c>
      <c r="C8" s="4" t="s">
        <v>49</v>
      </c>
      <c r="D8" s="4" t="s">
        <v>50</v>
      </c>
      <c r="E8" s="4" t="s">
        <v>25</v>
      </c>
      <c r="F8" s="4" t="s">
        <v>51</v>
      </c>
      <c r="G8" s="5">
        <v>748</v>
      </c>
      <c r="H8" s="6" t="s">
        <v>48</v>
      </c>
      <c r="I8" s="4">
        <v>22.6</v>
      </c>
      <c r="J8" s="4">
        <v>28</v>
      </c>
      <c r="K8" s="12">
        <v>20</v>
      </c>
      <c r="L8" s="13">
        <f t="shared" si="0"/>
        <v>0.192857142857143</v>
      </c>
      <c r="M8" s="13">
        <f t="shared" si="1"/>
        <v>-0.13</v>
      </c>
      <c r="N8" s="12">
        <v>2</v>
      </c>
      <c r="O8" s="4"/>
      <c r="P8" s="4">
        <v>354</v>
      </c>
      <c r="Q8" s="4">
        <f t="shared" si="2"/>
        <v>-8</v>
      </c>
      <c r="R8" s="4"/>
      <c r="S8" s="4">
        <v>389</v>
      </c>
      <c r="T8" s="5">
        <v>2</v>
      </c>
      <c r="U8" s="4" t="s">
        <v>28</v>
      </c>
      <c r="V8" s="19">
        <v>44863.8230439815</v>
      </c>
      <c r="W8" s="6" t="s">
        <v>29</v>
      </c>
    </row>
    <row r="9" spans="1:23">
      <c r="A9" s="4">
        <v>8</v>
      </c>
      <c r="B9" s="5">
        <v>3564</v>
      </c>
      <c r="C9" s="4" t="s">
        <v>45</v>
      </c>
      <c r="D9" s="4" t="s">
        <v>52</v>
      </c>
      <c r="E9" s="4" t="s">
        <v>25</v>
      </c>
      <c r="F9" s="4" t="s">
        <v>47</v>
      </c>
      <c r="G9" s="5">
        <v>117310</v>
      </c>
      <c r="H9" s="6" t="s">
        <v>53</v>
      </c>
      <c r="I9" s="4">
        <v>21.8</v>
      </c>
      <c r="J9" s="4">
        <v>24.5</v>
      </c>
      <c r="K9" s="12">
        <v>19.8</v>
      </c>
      <c r="L9" s="13">
        <f t="shared" si="0"/>
        <v>0.110204081632653</v>
      </c>
      <c r="M9" s="13">
        <f t="shared" si="1"/>
        <v>-0.101010101010101</v>
      </c>
      <c r="N9" s="12">
        <v>1</v>
      </c>
      <c r="O9" s="4"/>
      <c r="P9" s="4">
        <v>1448</v>
      </c>
      <c r="Q9" s="4">
        <f t="shared" si="2"/>
        <v>-4.7</v>
      </c>
      <c r="R9" s="4"/>
      <c r="S9" s="4">
        <v>1089</v>
      </c>
      <c r="T9" s="5">
        <v>19</v>
      </c>
      <c r="U9" s="4" t="s">
        <v>28</v>
      </c>
      <c r="V9" s="19">
        <v>44866.697337963</v>
      </c>
      <c r="W9" s="6" t="s">
        <v>29</v>
      </c>
    </row>
    <row r="10" spans="1:23">
      <c r="A10" s="4">
        <v>9</v>
      </c>
      <c r="B10" s="5">
        <v>3564</v>
      </c>
      <c r="C10" s="4" t="s">
        <v>45</v>
      </c>
      <c r="D10" s="4" t="s">
        <v>52</v>
      </c>
      <c r="E10" s="4" t="s">
        <v>25</v>
      </c>
      <c r="F10" s="4" t="s">
        <v>47</v>
      </c>
      <c r="G10" s="5">
        <v>102479</v>
      </c>
      <c r="H10" s="6" t="s">
        <v>54</v>
      </c>
      <c r="I10" s="4">
        <v>21.8</v>
      </c>
      <c r="J10" s="4">
        <v>24.5</v>
      </c>
      <c r="K10" s="12">
        <v>19.8</v>
      </c>
      <c r="L10" s="13">
        <f t="shared" si="0"/>
        <v>0.110204081632653</v>
      </c>
      <c r="M10" s="13">
        <f t="shared" si="1"/>
        <v>-0.101010101010101</v>
      </c>
      <c r="N10" s="12">
        <v>2</v>
      </c>
      <c r="O10" s="4"/>
      <c r="P10" s="4">
        <v>1448</v>
      </c>
      <c r="Q10" s="4">
        <f t="shared" si="2"/>
        <v>-4.7</v>
      </c>
      <c r="R10" s="4"/>
      <c r="S10" s="4">
        <v>1089</v>
      </c>
      <c r="T10" s="5">
        <v>1</v>
      </c>
      <c r="U10" s="4" t="s">
        <v>28</v>
      </c>
      <c r="V10" s="19">
        <v>44861.5608912037</v>
      </c>
      <c r="W10" s="6" t="s">
        <v>29</v>
      </c>
    </row>
    <row r="11" spans="1:23">
      <c r="A11" s="4">
        <v>10</v>
      </c>
      <c r="B11" s="5">
        <v>210421</v>
      </c>
      <c r="C11" s="4" t="s">
        <v>55</v>
      </c>
      <c r="D11" s="4" t="s">
        <v>56</v>
      </c>
      <c r="E11" s="4" t="s">
        <v>25</v>
      </c>
      <c r="F11" s="4" t="s">
        <v>57</v>
      </c>
      <c r="G11" s="5">
        <v>108277</v>
      </c>
      <c r="H11" s="6" t="s">
        <v>58</v>
      </c>
      <c r="I11" s="4">
        <v>205</v>
      </c>
      <c r="J11" s="4">
        <v>226</v>
      </c>
      <c r="K11" s="12">
        <v>196</v>
      </c>
      <c r="L11" s="13">
        <f t="shared" si="0"/>
        <v>0.0929203539823009</v>
      </c>
      <c r="M11" s="13">
        <f t="shared" si="1"/>
        <v>-0.0459183673469388</v>
      </c>
      <c r="N11" s="12">
        <v>1</v>
      </c>
      <c r="O11" s="4"/>
      <c r="P11" s="4">
        <v>331</v>
      </c>
      <c r="Q11" s="4">
        <f t="shared" si="2"/>
        <v>-30</v>
      </c>
      <c r="R11" s="4"/>
      <c r="S11" s="4">
        <v>858</v>
      </c>
      <c r="T11" s="5">
        <v>5</v>
      </c>
      <c r="U11" s="4" t="s">
        <v>28</v>
      </c>
      <c r="V11" s="19">
        <v>44862.7645023148</v>
      </c>
      <c r="W11" s="6" t="s">
        <v>29</v>
      </c>
    </row>
    <row r="12" spans="1:23">
      <c r="A12" s="4">
        <v>11</v>
      </c>
      <c r="B12" s="5">
        <v>39583</v>
      </c>
      <c r="C12" s="4" t="s">
        <v>59</v>
      </c>
      <c r="D12" s="4" t="s">
        <v>60</v>
      </c>
      <c r="E12" s="4" t="s">
        <v>25</v>
      </c>
      <c r="F12" s="4" t="s">
        <v>61</v>
      </c>
      <c r="G12" s="5">
        <v>748</v>
      </c>
      <c r="H12" s="6" t="s">
        <v>48</v>
      </c>
      <c r="I12" s="4">
        <v>26.9</v>
      </c>
      <c r="J12" s="4">
        <v>35</v>
      </c>
      <c r="K12" s="12">
        <v>26</v>
      </c>
      <c r="L12" s="13">
        <f t="shared" si="0"/>
        <v>0.231428571428571</v>
      </c>
      <c r="M12" s="13">
        <f t="shared" si="1"/>
        <v>-0.0346153846153846</v>
      </c>
      <c r="N12" s="12">
        <v>2</v>
      </c>
      <c r="O12" s="4">
        <v>32.5</v>
      </c>
      <c r="P12" s="4">
        <v>2</v>
      </c>
      <c r="Q12" s="4">
        <f t="shared" si="2"/>
        <v>-9</v>
      </c>
      <c r="R12" s="4">
        <f>K12-O12</f>
        <v>-6.5</v>
      </c>
      <c r="S12" s="4">
        <v>1</v>
      </c>
      <c r="T12" s="6"/>
      <c r="U12" s="4" t="s">
        <v>62</v>
      </c>
      <c r="V12" s="19">
        <v>44863.8226041667</v>
      </c>
      <c r="W12" s="6" t="s">
        <v>29</v>
      </c>
    </row>
    <row r="13" spans="1:23">
      <c r="A13" s="4">
        <v>12</v>
      </c>
      <c r="B13" s="5">
        <v>147246</v>
      </c>
      <c r="C13" s="4" t="s">
        <v>63</v>
      </c>
      <c r="D13" s="4" t="s">
        <v>64</v>
      </c>
      <c r="E13" s="4" t="s">
        <v>25</v>
      </c>
      <c r="F13" s="4" t="s">
        <v>65</v>
      </c>
      <c r="G13" s="5">
        <v>748</v>
      </c>
      <c r="H13" s="6" t="s">
        <v>48</v>
      </c>
      <c r="I13" s="4">
        <v>46.2</v>
      </c>
      <c r="J13" s="4">
        <v>49</v>
      </c>
      <c r="K13" s="12">
        <v>45</v>
      </c>
      <c r="L13" s="13">
        <f t="shared" si="0"/>
        <v>0.0571428571428571</v>
      </c>
      <c r="M13" s="13">
        <f t="shared" si="1"/>
        <v>-0.0266666666666667</v>
      </c>
      <c r="N13" s="12">
        <v>2</v>
      </c>
      <c r="O13" s="4"/>
      <c r="P13" s="4">
        <v>252</v>
      </c>
      <c r="Q13" s="4">
        <f t="shared" si="2"/>
        <v>-4</v>
      </c>
      <c r="R13" s="4"/>
      <c r="S13" s="4">
        <v>412</v>
      </c>
      <c r="T13" s="5">
        <v>2</v>
      </c>
      <c r="U13" s="4" t="s">
        <v>28</v>
      </c>
      <c r="V13" s="19">
        <v>44863.8517476852</v>
      </c>
      <c r="W13" s="6" t="s">
        <v>29</v>
      </c>
    </row>
    <row r="14" spans="1:23">
      <c r="A14" s="4">
        <v>13</v>
      </c>
      <c r="B14" s="5">
        <v>203808</v>
      </c>
      <c r="C14" s="4" t="s">
        <v>42</v>
      </c>
      <c r="D14" s="4" t="s">
        <v>66</v>
      </c>
      <c r="E14" s="4" t="s">
        <v>25</v>
      </c>
      <c r="F14" s="4" t="s">
        <v>35</v>
      </c>
      <c r="G14" s="5">
        <v>745</v>
      </c>
      <c r="H14" s="6" t="s">
        <v>27</v>
      </c>
      <c r="I14" s="4">
        <v>69.4</v>
      </c>
      <c r="J14" s="4">
        <v>73.8</v>
      </c>
      <c r="K14" s="12">
        <v>69</v>
      </c>
      <c r="L14" s="13">
        <f t="shared" si="0"/>
        <v>0.0596205962059619</v>
      </c>
      <c r="M14" s="13">
        <f t="shared" si="1"/>
        <v>-0.00579710144927544</v>
      </c>
      <c r="N14" s="12">
        <v>2</v>
      </c>
      <c r="O14" s="4"/>
      <c r="P14" s="4">
        <v>1593</v>
      </c>
      <c r="Q14" s="4">
        <f t="shared" si="2"/>
        <v>-4.8</v>
      </c>
      <c r="R14" s="4"/>
      <c r="S14" s="4">
        <v>1090</v>
      </c>
      <c r="T14" s="5">
        <v>13</v>
      </c>
      <c r="U14" s="4" t="s">
        <v>28</v>
      </c>
      <c r="V14" s="19">
        <v>44866.3816087963</v>
      </c>
      <c r="W14" s="6" t="s">
        <v>29</v>
      </c>
    </row>
    <row r="15" spans="1:23">
      <c r="A15" s="4">
        <v>14</v>
      </c>
      <c r="B15" s="5">
        <v>67031</v>
      </c>
      <c r="C15" s="4" t="s">
        <v>67</v>
      </c>
      <c r="D15" s="4" t="s">
        <v>68</v>
      </c>
      <c r="E15" s="4" t="s">
        <v>25</v>
      </c>
      <c r="F15" s="4" t="s">
        <v>69</v>
      </c>
      <c r="G15" s="5">
        <v>740</v>
      </c>
      <c r="H15" s="6" t="s">
        <v>70</v>
      </c>
      <c r="I15" s="4">
        <v>27.8</v>
      </c>
      <c r="J15" s="4">
        <v>35.8</v>
      </c>
      <c r="K15" s="12">
        <v>28</v>
      </c>
      <c r="L15" s="13">
        <f t="shared" si="0"/>
        <v>0.223463687150838</v>
      </c>
      <c r="M15" s="13">
        <f t="shared" si="1"/>
        <v>0.00714285714285712</v>
      </c>
      <c r="N15" s="12">
        <v>2</v>
      </c>
      <c r="O15" s="4"/>
      <c r="P15" s="4">
        <v>372</v>
      </c>
      <c r="Q15" s="4">
        <f t="shared" si="2"/>
        <v>-7.8</v>
      </c>
      <c r="R15" s="4"/>
      <c r="S15" s="4">
        <v>447</v>
      </c>
      <c r="T15" s="5">
        <v>2</v>
      </c>
      <c r="U15" s="4" t="s">
        <v>28</v>
      </c>
      <c r="V15" s="19">
        <v>44861.668900463</v>
      </c>
      <c r="W15" s="6" t="s">
        <v>29</v>
      </c>
    </row>
    <row r="16" spans="1:23">
      <c r="A16" s="4">
        <v>15</v>
      </c>
      <c r="B16" s="5">
        <v>189135</v>
      </c>
      <c r="C16" s="4" t="s">
        <v>71</v>
      </c>
      <c r="D16" s="4" t="s">
        <v>72</v>
      </c>
      <c r="E16" s="4" t="s">
        <v>25</v>
      </c>
      <c r="F16" s="4" t="s">
        <v>73</v>
      </c>
      <c r="G16" s="5">
        <v>748</v>
      </c>
      <c r="H16" s="6" t="s">
        <v>48</v>
      </c>
      <c r="I16" s="4">
        <v>25.5</v>
      </c>
      <c r="J16" s="4">
        <v>29.8</v>
      </c>
      <c r="K16" s="12">
        <v>25.8</v>
      </c>
      <c r="L16" s="13">
        <f t="shared" si="0"/>
        <v>0.144295302013423</v>
      </c>
      <c r="M16" s="13">
        <f t="shared" si="1"/>
        <v>0.0116279069767442</v>
      </c>
      <c r="N16" s="12">
        <v>3</v>
      </c>
      <c r="O16" s="4"/>
      <c r="P16" s="4">
        <v>9929</v>
      </c>
      <c r="Q16" s="4">
        <f t="shared" si="2"/>
        <v>-4</v>
      </c>
      <c r="R16" s="4"/>
      <c r="S16" s="4">
        <v>7005</v>
      </c>
      <c r="T16" s="5">
        <v>25</v>
      </c>
      <c r="U16" s="4" t="s">
        <v>28</v>
      </c>
      <c r="V16" s="19">
        <v>44864.4344907407</v>
      </c>
      <c r="W16" s="6" t="s">
        <v>29</v>
      </c>
    </row>
    <row r="17" spans="1:23">
      <c r="A17" s="4">
        <v>16</v>
      </c>
      <c r="B17" s="5">
        <v>139200</v>
      </c>
      <c r="C17" s="4" t="s">
        <v>74</v>
      </c>
      <c r="D17" s="4" t="s">
        <v>75</v>
      </c>
      <c r="E17" s="4" t="s">
        <v>25</v>
      </c>
      <c r="F17" s="4" t="s">
        <v>40</v>
      </c>
      <c r="G17" s="5">
        <v>117310</v>
      </c>
      <c r="H17" s="6" t="s">
        <v>53</v>
      </c>
      <c r="I17" s="4">
        <v>87.43</v>
      </c>
      <c r="J17" s="4">
        <v>109</v>
      </c>
      <c r="K17" s="12">
        <v>89</v>
      </c>
      <c r="L17" s="13">
        <f t="shared" si="0"/>
        <v>0.197889908256881</v>
      </c>
      <c r="M17" s="13">
        <f t="shared" si="1"/>
        <v>0.0176404494382022</v>
      </c>
      <c r="N17" s="12">
        <v>1</v>
      </c>
      <c r="O17" s="4">
        <v>106.8</v>
      </c>
      <c r="P17" s="4">
        <v>2169</v>
      </c>
      <c r="Q17" s="4">
        <f t="shared" si="2"/>
        <v>-20</v>
      </c>
      <c r="R17" s="4">
        <f>K17-O17</f>
        <v>-17.8</v>
      </c>
      <c r="S17" s="4">
        <v>1208</v>
      </c>
      <c r="T17" s="5">
        <v>2</v>
      </c>
      <c r="U17" s="4" t="s">
        <v>28</v>
      </c>
      <c r="V17" s="19">
        <v>44860.6126273148</v>
      </c>
      <c r="W17" s="6" t="s">
        <v>29</v>
      </c>
    </row>
    <row r="18" spans="1:23">
      <c r="A18" s="4">
        <v>17</v>
      </c>
      <c r="B18" s="5">
        <v>190712</v>
      </c>
      <c r="C18" s="4" t="s">
        <v>76</v>
      </c>
      <c r="D18" s="4" t="s">
        <v>77</v>
      </c>
      <c r="E18" s="4" t="s">
        <v>25</v>
      </c>
      <c r="F18" s="4" t="s">
        <v>78</v>
      </c>
      <c r="G18" s="5">
        <v>114685</v>
      </c>
      <c r="H18" s="6" t="s">
        <v>79</v>
      </c>
      <c r="I18" s="4">
        <v>232</v>
      </c>
      <c r="J18" s="4">
        <v>253</v>
      </c>
      <c r="K18" s="12">
        <v>238</v>
      </c>
      <c r="L18" s="13">
        <f t="shared" si="0"/>
        <v>0.08300395256917</v>
      </c>
      <c r="M18" s="13">
        <f t="shared" si="1"/>
        <v>0.0252100840336134</v>
      </c>
      <c r="N18" s="12">
        <v>2</v>
      </c>
      <c r="O18" s="4"/>
      <c r="P18" s="4">
        <v>16</v>
      </c>
      <c r="Q18" s="4">
        <f t="shared" si="2"/>
        <v>-15</v>
      </c>
      <c r="R18" s="4"/>
      <c r="S18" s="4">
        <v>3</v>
      </c>
      <c r="T18" s="5">
        <v>2</v>
      </c>
      <c r="U18" s="4" t="s">
        <v>28</v>
      </c>
      <c r="V18" s="19">
        <v>44861.3975694444</v>
      </c>
      <c r="W18" s="6" t="s">
        <v>29</v>
      </c>
    </row>
    <row r="19" spans="1:23">
      <c r="A19" s="4">
        <v>18</v>
      </c>
      <c r="B19" s="5">
        <v>41044</v>
      </c>
      <c r="C19" s="4" t="s">
        <v>80</v>
      </c>
      <c r="D19" s="4" t="s">
        <v>81</v>
      </c>
      <c r="E19" s="4" t="s">
        <v>25</v>
      </c>
      <c r="F19" s="4" t="s">
        <v>82</v>
      </c>
      <c r="G19" s="5">
        <v>748</v>
      </c>
      <c r="H19" s="6" t="s">
        <v>48</v>
      </c>
      <c r="I19" s="4">
        <v>32.04</v>
      </c>
      <c r="J19" s="4">
        <v>43</v>
      </c>
      <c r="K19" s="12">
        <v>33</v>
      </c>
      <c r="L19" s="13">
        <f t="shared" si="0"/>
        <v>0.254883720930233</v>
      </c>
      <c r="M19" s="13">
        <f t="shared" si="1"/>
        <v>0.0290909090909091</v>
      </c>
      <c r="N19" s="12">
        <v>3</v>
      </c>
      <c r="O19" s="4"/>
      <c r="P19" s="4">
        <v>314</v>
      </c>
      <c r="Q19" s="4">
        <f t="shared" si="2"/>
        <v>-10</v>
      </c>
      <c r="R19" s="4"/>
      <c r="S19" s="4">
        <v>373</v>
      </c>
      <c r="T19" s="5">
        <v>2</v>
      </c>
      <c r="U19" s="4" t="s">
        <v>28</v>
      </c>
      <c r="V19" s="19">
        <v>44863.8147916667</v>
      </c>
      <c r="W19" s="6" t="s">
        <v>29</v>
      </c>
    </row>
    <row r="20" spans="1:23">
      <c r="A20" s="4">
        <v>19</v>
      </c>
      <c r="B20" s="5">
        <v>75062</v>
      </c>
      <c r="C20" s="4" t="s">
        <v>83</v>
      </c>
      <c r="D20" s="4" t="s">
        <v>84</v>
      </c>
      <c r="E20" s="4" t="s">
        <v>25</v>
      </c>
      <c r="F20" s="4" t="s">
        <v>85</v>
      </c>
      <c r="G20" s="5">
        <v>103199</v>
      </c>
      <c r="H20" s="6" t="s">
        <v>86</v>
      </c>
      <c r="I20" s="4">
        <v>39.5</v>
      </c>
      <c r="J20" s="4">
        <v>50.5</v>
      </c>
      <c r="K20" s="12">
        <v>41.5</v>
      </c>
      <c r="L20" s="13">
        <f t="shared" si="0"/>
        <v>0.217821782178218</v>
      </c>
      <c r="M20" s="13">
        <f t="shared" si="1"/>
        <v>0.0481927710843374</v>
      </c>
      <c r="N20" s="12">
        <v>3</v>
      </c>
      <c r="O20" s="4"/>
      <c r="P20" s="4">
        <v>2282</v>
      </c>
      <c r="Q20" s="4">
        <f t="shared" si="2"/>
        <v>-9</v>
      </c>
      <c r="R20" s="4"/>
      <c r="S20" s="4">
        <v>1991</v>
      </c>
      <c r="T20" s="5">
        <v>1</v>
      </c>
      <c r="U20" s="4" t="s">
        <v>28</v>
      </c>
      <c r="V20" s="19">
        <v>44862.3767708333</v>
      </c>
      <c r="W20" s="6" t="s">
        <v>29</v>
      </c>
    </row>
    <row r="21" spans="1:23">
      <c r="A21" s="4">
        <v>20</v>
      </c>
      <c r="B21" s="5">
        <v>11203</v>
      </c>
      <c r="C21" s="4" t="s">
        <v>37</v>
      </c>
      <c r="D21" s="4" t="s">
        <v>38</v>
      </c>
      <c r="E21" s="4" t="s">
        <v>39</v>
      </c>
      <c r="F21" s="4" t="s">
        <v>40</v>
      </c>
      <c r="G21" s="5">
        <v>117310</v>
      </c>
      <c r="H21" s="6" t="s">
        <v>53</v>
      </c>
      <c r="I21" s="4">
        <v>56.94</v>
      </c>
      <c r="J21" s="4">
        <v>73</v>
      </c>
      <c r="K21" s="12">
        <v>59.9</v>
      </c>
      <c r="L21" s="13">
        <f t="shared" si="0"/>
        <v>0.22</v>
      </c>
      <c r="M21" s="13">
        <f t="shared" si="1"/>
        <v>0.049415692821369</v>
      </c>
      <c r="N21" s="12">
        <v>1</v>
      </c>
      <c r="O21" s="4"/>
      <c r="P21" s="4">
        <v>506</v>
      </c>
      <c r="Q21" s="4">
        <f t="shared" si="2"/>
        <v>-13.1</v>
      </c>
      <c r="R21" s="4"/>
      <c r="S21" s="4">
        <v>457</v>
      </c>
      <c r="T21" s="5">
        <v>2</v>
      </c>
      <c r="U21" s="4" t="s">
        <v>28</v>
      </c>
      <c r="V21" s="19">
        <v>44860.6490277778</v>
      </c>
      <c r="W21" s="6" t="s">
        <v>29</v>
      </c>
    </row>
    <row r="22" spans="1:23">
      <c r="A22" s="4">
        <v>21</v>
      </c>
      <c r="B22" s="5">
        <v>236673</v>
      </c>
      <c r="C22" s="4" t="s">
        <v>87</v>
      </c>
      <c r="D22" s="4" t="s">
        <v>88</v>
      </c>
      <c r="E22" s="4" t="s">
        <v>25</v>
      </c>
      <c r="F22" s="4" t="s">
        <v>89</v>
      </c>
      <c r="G22" s="5">
        <v>704</v>
      </c>
      <c r="H22" s="6" t="s">
        <v>90</v>
      </c>
      <c r="I22" s="4">
        <v>41</v>
      </c>
      <c r="J22" s="4">
        <v>48</v>
      </c>
      <c r="K22" s="12">
        <v>43.2</v>
      </c>
      <c r="L22" s="13">
        <f t="shared" si="0"/>
        <v>0.145833333333333</v>
      </c>
      <c r="M22" s="13">
        <f t="shared" si="1"/>
        <v>0.050925925925926</v>
      </c>
      <c r="N22" s="12">
        <v>2</v>
      </c>
      <c r="O22" s="4"/>
      <c r="P22" s="4">
        <v>790</v>
      </c>
      <c r="Q22" s="4">
        <f t="shared" si="2"/>
        <v>-4.8</v>
      </c>
      <c r="R22" s="4"/>
      <c r="S22" s="4">
        <v>411</v>
      </c>
      <c r="T22" s="5">
        <v>2</v>
      </c>
      <c r="U22" s="4" t="s">
        <v>28</v>
      </c>
      <c r="V22" s="19">
        <v>44859.5648611111</v>
      </c>
      <c r="W22" s="6" t="s">
        <v>29</v>
      </c>
    </row>
    <row r="23" spans="1:23">
      <c r="A23" s="4">
        <v>22</v>
      </c>
      <c r="B23" s="5">
        <v>241030</v>
      </c>
      <c r="C23" s="4" t="s">
        <v>42</v>
      </c>
      <c r="D23" s="4" t="s">
        <v>91</v>
      </c>
      <c r="E23" s="4" t="s">
        <v>25</v>
      </c>
      <c r="F23" s="4" t="s">
        <v>92</v>
      </c>
      <c r="G23" s="5">
        <v>748</v>
      </c>
      <c r="H23" s="6" t="s">
        <v>48</v>
      </c>
      <c r="I23" s="4">
        <v>45.8</v>
      </c>
      <c r="J23" s="4">
        <v>53.5</v>
      </c>
      <c r="K23" s="12">
        <v>48.5</v>
      </c>
      <c r="L23" s="13">
        <f t="shared" si="0"/>
        <v>0.14392523364486</v>
      </c>
      <c r="M23" s="13">
        <f t="shared" si="1"/>
        <v>0.0556701030927836</v>
      </c>
      <c r="N23" s="12">
        <v>3</v>
      </c>
      <c r="O23" s="4"/>
      <c r="P23" s="4">
        <v>916</v>
      </c>
      <c r="Q23" s="4">
        <f t="shared" si="2"/>
        <v>-5</v>
      </c>
      <c r="R23" s="4"/>
      <c r="S23" s="4">
        <v>2592</v>
      </c>
      <c r="T23" s="5">
        <v>17</v>
      </c>
      <c r="U23" s="4" t="s">
        <v>28</v>
      </c>
      <c r="V23" s="19">
        <v>44863.452337963</v>
      </c>
      <c r="W23" s="6" t="s">
        <v>29</v>
      </c>
    </row>
    <row r="24" spans="1:23">
      <c r="A24" s="4">
        <v>23</v>
      </c>
      <c r="B24" s="5">
        <v>186406</v>
      </c>
      <c r="C24" s="4" t="s">
        <v>93</v>
      </c>
      <c r="D24" s="4" t="s">
        <v>94</v>
      </c>
      <c r="E24" s="4" t="s">
        <v>25</v>
      </c>
      <c r="F24" s="4" t="s">
        <v>95</v>
      </c>
      <c r="G24" s="5">
        <v>117310</v>
      </c>
      <c r="H24" s="6" t="s">
        <v>53</v>
      </c>
      <c r="I24" s="4">
        <v>40.4</v>
      </c>
      <c r="J24" s="4">
        <v>48.5</v>
      </c>
      <c r="K24" s="12">
        <v>43</v>
      </c>
      <c r="L24" s="13">
        <f t="shared" si="0"/>
        <v>0.167010309278351</v>
      </c>
      <c r="M24" s="13">
        <f t="shared" si="1"/>
        <v>0.0604651162790698</v>
      </c>
      <c r="N24" s="12">
        <v>3</v>
      </c>
      <c r="O24" s="4"/>
      <c r="P24" s="4">
        <v>1185</v>
      </c>
      <c r="Q24" s="4">
        <f t="shared" si="2"/>
        <v>-5.5</v>
      </c>
      <c r="R24" s="4"/>
      <c r="S24" s="4">
        <v>887</v>
      </c>
      <c r="T24" s="5">
        <v>6</v>
      </c>
      <c r="U24" s="4" t="s">
        <v>28</v>
      </c>
      <c r="V24" s="19">
        <v>44861.4041319444</v>
      </c>
      <c r="W24" s="6" t="s">
        <v>29</v>
      </c>
    </row>
    <row r="25" spans="1:23">
      <c r="A25" s="4">
        <v>24</v>
      </c>
      <c r="B25" s="5">
        <v>17260</v>
      </c>
      <c r="C25" s="4" t="s">
        <v>96</v>
      </c>
      <c r="D25" s="4" t="s">
        <v>97</v>
      </c>
      <c r="E25" s="4" t="s">
        <v>39</v>
      </c>
      <c r="F25" s="4" t="s">
        <v>51</v>
      </c>
      <c r="G25" s="5">
        <v>118151</v>
      </c>
      <c r="H25" s="6" t="s">
        <v>98</v>
      </c>
      <c r="I25" s="4">
        <v>76</v>
      </c>
      <c r="J25" s="4">
        <v>95.2</v>
      </c>
      <c r="K25" s="12">
        <v>80.92</v>
      </c>
      <c r="L25" s="13">
        <f t="shared" si="0"/>
        <v>0.201680672268908</v>
      </c>
      <c r="M25" s="13">
        <f t="shared" si="1"/>
        <v>0.0608007909045972</v>
      </c>
      <c r="N25" s="12">
        <v>2</v>
      </c>
      <c r="O25" s="4"/>
      <c r="P25" s="4">
        <v>97</v>
      </c>
      <c r="Q25" s="4">
        <f t="shared" si="2"/>
        <v>-14.28</v>
      </c>
      <c r="R25" s="4"/>
      <c r="S25" s="4">
        <v>149</v>
      </c>
      <c r="T25" s="5">
        <v>3</v>
      </c>
      <c r="U25" s="4" t="s">
        <v>28</v>
      </c>
      <c r="V25" s="19">
        <v>44860.36</v>
      </c>
      <c r="W25" s="6" t="s">
        <v>29</v>
      </c>
    </row>
    <row r="26" spans="1:23">
      <c r="A26" s="4">
        <v>25</v>
      </c>
      <c r="B26" s="5">
        <v>147746</v>
      </c>
      <c r="C26" s="4" t="s">
        <v>99</v>
      </c>
      <c r="D26" s="4" t="s">
        <v>100</v>
      </c>
      <c r="E26" s="4" t="s">
        <v>25</v>
      </c>
      <c r="F26" s="4" t="s">
        <v>101</v>
      </c>
      <c r="G26" s="5">
        <v>748</v>
      </c>
      <c r="H26" s="6" t="s">
        <v>48</v>
      </c>
      <c r="I26" s="4">
        <v>63.2</v>
      </c>
      <c r="J26" s="4">
        <v>71</v>
      </c>
      <c r="K26" s="12">
        <v>68</v>
      </c>
      <c r="L26" s="13">
        <f t="shared" si="0"/>
        <v>0.109859154929577</v>
      </c>
      <c r="M26" s="13">
        <f t="shared" si="1"/>
        <v>0.0705882352941176</v>
      </c>
      <c r="N26" s="12">
        <v>3</v>
      </c>
      <c r="O26" s="4"/>
      <c r="P26" s="4">
        <v>266</v>
      </c>
      <c r="Q26" s="4">
        <f t="shared" si="2"/>
        <v>-3</v>
      </c>
      <c r="R26" s="4"/>
      <c r="S26" s="4">
        <v>195</v>
      </c>
      <c r="T26" s="5">
        <v>2</v>
      </c>
      <c r="U26" s="4" t="s">
        <v>28</v>
      </c>
      <c r="V26" s="19">
        <v>44863.8532175926</v>
      </c>
      <c r="W26" s="6" t="s">
        <v>29</v>
      </c>
    </row>
    <row r="27" spans="1:23">
      <c r="A27" s="4">
        <v>26</v>
      </c>
      <c r="B27" s="5">
        <v>194379</v>
      </c>
      <c r="C27" s="4" t="s">
        <v>102</v>
      </c>
      <c r="D27" s="4" t="s">
        <v>103</v>
      </c>
      <c r="E27" s="4" t="s">
        <v>25</v>
      </c>
      <c r="F27" s="4" t="s">
        <v>104</v>
      </c>
      <c r="G27" s="5">
        <v>106568</v>
      </c>
      <c r="H27" s="6" t="s">
        <v>105</v>
      </c>
      <c r="I27" s="4">
        <v>60</v>
      </c>
      <c r="J27" s="4">
        <v>75</v>
      </c>
      <c r="K27" s="12">
        <v>65</v>
      </c>
      <c r="L27" s="13">
        <f t="shared" si="0"/>
        <v>0.2</v>
      </c>
      <c r="M27" s="13">
        <f t="shared" si="1"/>
        <v>0.0769230769230769</v>
      </c>
      <c r="N27" s="12">
        <v>3</v>
      </c>
      <c r="O27" s="4"/>
      <c r="P27" s="4">
        <v>811</v>
      </c>
      <c r="Q27" s="4">
        <f t="shared" si="2"/>
        <v>-10</v>
      </c>
      <c r="R27" s="4"/>
      <c r="S27" s="4">
        <v>660</v>
      </c>
      <c r="T27" s="5">
        <v>3</v>
      </c>
      <c r="U27" s="4" t="s">
        <v>28</v>
      </c>
      <c r="V27" s="19">
        <v>44860.5001851852</v>
      </c>
      <c r="W27" s="6" t="s">
        <v>29</v>
      </c>
    </row>
    <row r="28" spans="1:23">
      <c r="A28" s="4">
        <v>27</v>
      </c>
      <c r="B28" s="5">
        <v>139200</v>
      </c>
      <c r="C28" s="4" t="s">
        <v>74</v>
      </c>
      <c r="D28" s="4" t="s">
        <v>75</v>
      </c>
      <c r="E28" s="4" t="s">
        <v>25</v>
      </c>
      <c r="F28" s="4" t="s">
        <v>40</v>
      </c>
      <c r="G28" s="5">
        <v>716</v>
      </c>
      <c r="H28" s="6" t="s">
        <v>41</v>
      </c>
      <c r="I28" s="4">
        <v>87.43</v>
      </c>
      <c r="J28" s="4">
        <v>109</v>
      </c>
      <c r="K28" s="12">
        <v>95</v>
      </c>
      <c r="L28" s="13">
        <f t="shared" si="0"/>
        <v>0.197889908256881</v>
      </c>
      <c r="M28" s="13">
        <f t="shared" si="1"/>
        <v>0.0796842105263157</v>
      </c>
      <c r="N28" s="12">
        <v>2</v>
      </c>
      <c r="O28" s="4">
        <v>106.8</v>
      </c>
      <c r="P28" s="4">
        <v>2169</v>
      </c>
      <c r="Q28" s="4">
        <f t="shared" si="2"/>
        <v>-14</v>
      </c>
      <c r="R28" s="4">
        <f>K28-O28</f>
        <v>-11.8</v>
      </c>
      <c r="S28" s="4">
        <v>1208</v>
      </c>
      <c r="T28" s="5">
        <v>8</v>
      </c>
      <c r="U28" s="4" t="s">
        <v>28</v>
      </c>
      <c r="V28" s="19">
        <v>44860.5403240741</v>
      </c>
      <c r="W28" s="6" t="s">
        <v>29</v>
      </c>
    </row>
    <row r="29" spans="1:23">
      <c r="A29" s="4">
        <v>28</v>
      </c>
      <c r="B29" s="5">
        <v>35782</v>
      </c>
      <c r="C29" s="4" t="s">
        <v>106</v>
      </c>
      <c r="D29" s="4" t="s">
        <v>107</v>
      </c>
      <c r="E29" s="4" t="s">
        <v>108</v>
      </c>
      <c r="F29" s="4" t="s">
        <v>109</v>
      </c>
      <c r="G29" s="5">
        <v>108277</v>
      </c>
      <c r="H29" s="6" t="s">
        <v>58</v>
      </c>
      <c r="I29" s="4">
        <v>34</v>
      </c>
      <c r="J29" s="4">
        <v>43.5</v>
      </c>
      <c r="K29" s="12">
        <v>37</v>
      </c>
      <c r="L29" s="13">
        <f t="shared" si="0"/>
        <v>0.218390804597701</v>
      </c>
      <c r="M29" s="13">
        <f t="shared" si="1"/>
        <v>0.0810810810810811</v>
      </c>
      <c r="N29" s="12">
        <v>1</v>
      </c>
      <c r="O29" s="4"/>
      <c r="P29" s="4">
        <v>337</v>
      </c>
      <c r="Q29" s="4">
        <f t="shared" si="2"/>
        <v>-6.5</v>
      </c>
      <c r="R29" s="4"/>
      <c r="S29" s="4">
        <v>419</v>
      </c>
      <c r="T29" s="5">
        <v>2</v>
      </c>
      <c r="U29" s="4" t="s">
        <v>28</v>
      </c>
      <c r="V29" s="19">
        <v>44862.7642361111</v>
      </c>
      <c r="W29" s="6" t="s">
        <v>29</v>
      </c>
    </row>
    <row r="30" spans="1:23">
      <c r="A30" s="4">
        <v>29</v>
      </c>
      <c r="B30" s="5">
        <v>158827</v>
      </c>
      <c r="C30" s="4" t="s">
        <v>110</v>
      </c>
      <c r="D30" s="4" t="s">
        <v>111</v>
      </c>
      <c r="E30" s="4" t="s">
        <v>25</v>
      </c>
      <c r="F30" s="4" t="s">
        <v>112</v>
      </c>
      <c r="G30" s="5">
        <v>105751</v>
      </c>
      <c r="H30" s="6" t="s">
        <v>113</v>
      </c>
      <c r="I30" s="4">
        <v>130.79</v>
      </c>
      <c r="J30" s="4">
        <v>168</v>
      </c>
      <c r="K30" s="12">
        <v>145</v>
      </c>
      <c r="L30" s="13">
        <f t="shared" si="0"/>
        <v>0.221488095238095</v>
      </c>
      <c r="M30" s="13">
        <f t="shared" si="1"/>
        <v>0.0980000000000001</v>
      </c>
      <c r="N30" s="12">
        <v>2</v>
      </c>
      <c r="O30" s="4"/>
      <c r="P30" s="4">
        <v>533</v>
      </c>
      <c r="Q30" s="4">
        <f t="shared" si="2"/>
        <v>-23</v>
      </c>
      <c r="R30" s="4"/>
      <c r="S30" s="4">
        <v>537</v>
      </c>
      <c r="T30" s="6"/>
      <c r="U30" s="4" t="s">
        <v>28</v>
      </c>
      <c r="V30" s="19">
        <v>44861.3471296296</v>
      </c>
      <c r="W30" s="6" t="s">
        <v>114</v>
      </c>
    </row>
    <row r="31" spans="1:23">
      <c r="A31" s="4">
        <v>30</v>
      </c>
      <c r="B31" s="5">
        <v>209938</v>
      </c>
      <c r="C31" s="4" t="s">
        <v>115</v>
      </c>
      <c r="D31" s="4" t="s">
        <v>116</v>
      </c>
      <c r="E31" s="4" t="s">
        <v>25</v>
      </c>
      <c r="F31" s="4" t="s">
        <v>117</v>
      </c>
      <c r="G31" s="5">
        <v>102565</v>
      </c>
      <c r="H31" s="6" t="s">
        <v>118</v>
      </c>
      <c r="I31" s="4">
        <v>28.85</v>
      </c>
      <c r="J31" s="4">
        <v>42.8</v>
      </c>
      <c r="K31" s="12">
        <v>32</v>
      </c>
      <c r="L31" s="13">
        <f t="shared" si="0"/>
        <v>0.325934579439252</v>
      </c>
      <c r="M31" s="13">
        <f t="shared" si="1"/>
        <v>0.0984375</v>
      </c>
      <c r="N31" s="12">
        <v>3</v>
      </c>
      <c r="O31" s="4"/>
      <c r="P31" s="4">
        <v>25</v>
      </c>
      <c r="Q31" s="4">
        <f t="shared" si="2"/>
        <v>-10.8</v>
      </c>
      <c r="R31" s="4"/>
      <c r="S31" s="4">
        <v>68</v>
      </c>
      <c r="T31" s="6"/>
      <c r="U31" s="4" t="s">
        <v>28</v>
      </c>
      <c r="V31" s="19">
        <v>44859.9131828704</v>
      </c>
      <c r="W31" s="6" t="s">
        <v>29</v>
      </c>
    </row>
    <row r="32" spans="1:23">
      <c r="A32" s="4">
        <v>31</v>
      </c>
      <c r="B32" s="5">
        <v>27632</v>
      </c>
      <c r="C32" s="4" t="s">
        <v>119</v>
      </c>
      <c r="D32" s="4" t="s">
        <v>120</v>
      </c>
      <c r="E32" s="4" t="s">
        <v>39</v>
      </c>
      <c r="F32" s="4" t="s">
        <v>121</v>
      </c>
      <c r="G32" s="5">
        <v>748</v>
      </c>
      <c r="H32" s="6" t="s">
        <v>48</v>
      </c>
      <c r="I32" s="4">
        <v>46.8</v>
      </c>
      <c r="J32" s="4">
        <v>78</v>
      </c>
      <c r="K32" s="12">
        <v>52</v>
      </c>
      <c r="L32" s="13">
        <f t="shared" si="0"/>
        <v>0.4</v>
      </c>
      <c r="M32" s="13">
        <f t="shared" si="1"/>
        <v>0.1</v>
      </c>
      <c r="N32" s="12">
        <v>3</v>
      </c>
      <c r="O32" s="4"/>
      <c r="P32" s="4">
        <v>350</v>
      </c>
      <c r="Q32" s="4">
        <f t="shared" si="2"/>
        <v>-26</v>
      </c>
      <c r="R32" s="4"/>
      <c r="S32" s="4">
        <v>411</v>
      </c>
      <c r="T32" s="5">
        <v>2</v>
      </c>
      <c r="U32" s="4" t="s">
        <v>28</v>
      </c>
      <c r="V32" s="19">
        <v>44863.4499074074</v>
      </c>
      <c r="W32" s="6" t="s">
        <v>29</v>
      </c>
    </row>
    <row r="33" spans="1:23">
      <c r="A33" s="4">
        <v>32</v>
      </c>
      <c r="B33" s="5">
        <v>87828</v>
      </c>
      <c r="C33" s="4" t="s">
        <v>122</v>
      </c>
      <c r="D33" s="4" t="s">
        <v>123</v>
      </c>
      <c r="E33" s="4" t="s">
        <v>25</v>
      </c>
      <c r="F33" s="4" t="s">
        <v>57</v>
      </c>
      <c r="G33" s="5">
        <v>738</v>
      </c>
      <c r="H33" s="6" t="s">
        <v>124</v>
      </c>
      <c r="I33" s="4">
        <v>161.7</v>
      </c>
      <c r="J33" s="4">
        <v>193</v>
      </c>
      <c r="K33" s="12">
        <v>181</v>
      </c>
      <c r="L33" s="13">
        <f t="shared" si="0"/>
        <v>0.162176165803109</v>
      </c>
      <c r="M33" s="13">
        <f t="shared" si="1"/>
        <v>0.106629834254144</v>
      </c>
      <c r="N33" s="12">
        <v>3</v>
      </c>
      <c r="O33" s="4"/>
      <c r="P33" s="4">
        <v>638</v>
      </c>
      <c r="Q33" s="4">
        <f t="shared" si="2"/>
        <v>-12</v>
      </c>
      <c r="R33" s="4"/>
      <c r="S33" s="4">
        <v>480</v>
      </c>
      <c r="T33" s="5">
        <v>4</v>
      </c>
      <c r="U33" s="4" t="s">
        <v>28</v>
      </c>
      <c r="V33" s="19">
        <v>44866.5573958333</v>
      </c>
      <c r="W33" s="6" t="s">
        <v>29</v>
      </c>
    </row>
    <row r="34" spans="1:23">
      <c r="A34" s="4">
        <v>33</v>
      </c>
      <c r="B34" s="5">
        <v>138568</v>
      </c>
      <c r="C34" s="4" t="s">
        <v>125</v>
      </c>
      <c r="D34" s="4" t="s">
        <v>126</v>
      </c>
      <c r="E34" s="4" t="s">
        <v>39</v>
      </c>
      <c r="F34" s="4" t="s">
        <v>40</v>
      </c>
      <c r="G34" s="5">
        <v>716</v>
      </c>
      <c r="H34" s="6" t="s">
        <v>41</v>
      </c>
      <c r="I34" s="4">
        <v>33.59</v>
      </c>
      <c r="J34" s="4">
        <v>44</v>
      </c>
      <c r="K34" s="12">
        <v>38</v>
      </c>
      <c r="L34" s="13">
        <f t="shared" si="0"/>
        <v>0.236590909090909</v>
      </c>
      <c r="M34" s="13">
        <f t="shared" si="1"/>
        <v>0.116052631578947</v>
      </c>
      <c r="N34" s="12">
        <v>2</v>
      </c>
      <c r="O34" s="4">
        <v>43</v>
      </c>
      <c r="P34" s="4">
        <v>204</v>
      </c>
      <c r="Q34" s="4">
        <f t="shared" si="2"/>
        <v>-6</v>
      </c>
      <c r="R34" s="4">
        <f>K34-O34</f>
        <v>-5</v>
      </c>
      <c r="S34" s="4">
        <v>281</v>
      </c>
      <c r="T34" s="5">
        <v>1</v>
      </c>
      <c r="U34" s="4" t="s">
        <v>28</v>
      </c>
      <c r="V34" s="19">
        <v>44860.5417013889</v>
      </c>
      <c r="W34" s="6" t="s">
        <v>29</v>
      </c>
    </row>
    <row r="35" spans="1:23">
      <c r="A35" s="4">
        <v>34</v>
      </c>
      <c r="B35" s="5">
        <v>177846</v>
      </c>
      <c r="C35" s="4" t="s">
        <v>127</v>
      </c>
      <c r="D35" s="4" t="s">
        <v>128</v>
      </c>
      <c r="E35" s="4" t="s">
        <v>25</v>
      </c>
      <c r="F35" s="4" t="s">
        <v>129</v>
      </c>
      <c r="G35" s="5">
        <v>748</v>
      </c>
      <c r="H35" s="6" t="s">
        <v>48</v>
      </c>
      <c r="I35" s="4">
        <v>26.5</v>
      </c>
      <c r="J35" s="4">
        <v>33</v>
      </c>
      <c r="K35" s="12">
        <v>30</v>
      </c>
      <c r="L35" s="13">
        <f t="shared" si="0"/>
        <v>0.196969696969697</v>
      </c>
      <c r="M35" s="13">
        <f t="shared" si="1"/>
        <v>0.116666666666667</v>
      </c>
      <c r="N35" s="12">
        <v>3</v>
      </c>
      <c r="O35" s="4"/>
      <c r="P35" s="4">
        <v>357</v>
      </c>
      <c r="Q35" s="4">
        <f t="shared" si="2"/>
        <v>-3</v>
      </c>
      <c r="R35" s="4"/>
      <c r="S35" s="4">
        <v>298</v>
      </c>
      <c r="T35" s="5">
        <v>2</v>
      </c>
      <c r="U35" s="4" t="s">
        <v>28</v>
      </c>
      <c r="V35" s="19">
        <v>44863.8143518519</v>
      </c>
      <c r="W35" s="6" t="s">
        <v>29</v>
      </c>
    </row>
    <row r="36" spans="1:23">
      <c r="A36" s="4">
        <v>35</v>
      </c>
      <c r="B36" s="5">
        <v>823</v>
      </c>
      <c r="C36" s="4" t="s">
        <v>130</v>
      </c>
      <c r="D36" s="4" t="s">
        <v>131</v>
      </c>
      <c r="E36" s="4" t="s">
        <v>108</v>
      </c>
      <c r="F36" s="4" t="s">
        <v>132</v>
      </c>
      <c r="G36" s="5">
        <v>539</v>
      </c>
      <c r="H36" s="6" t="s">
        <v>133</v>
      </c>
      <c r="I36" s="4">
        <v>15.8</v>
      </c>
      <c r="J36" s="4">
        <v>23.8</v>
      </c>
      <c r="K36" s="12">
        <v>18</v>
      </c>
      <c r="L36" s="13">
        <f t="shared" si="0"/>
        <v>0.336134453781513</v>
      </c>
      <c r="M36" s="13">
        <f t="shared" si="1"/>
        <v>0.122222222222222</v>
      </c>
      <c r="N36" s="12">
        <v>1</v>
      </c>
      <c r="O36" s="4">
        <v>22.8</v>
      </c>
      <c r="P36" s="4">
        <v>1297</v>
      </c>
      <c r="Q36" s="4">
        <f t="shared" si="2"/>
        <v>-5.8</v>
      </c>
      <c r="R36" s="4">
        <f>K36-O36</f>
        <v>-4.8</v>
      </c>
      <c r="S36" s="4">
        <v>636</v>
      </c>
      <c r="T36" s="5">
        <v>2</v>
      </c>
      <c r="U36" s="4" t="s">
        <v>28</v>
      </c>
      <c r="V36" s="19">
        <v>44865.8959722222</v>
      </c>
      <c r="W36" s="6" t="s">
        <v>29</v>
      </c>
    </row>
    <row r="37" spans="1:23">
      <c r="A37" s="4">
        <v>36</v>
      </c>
      <c r="B37" s="5">
        <v>1835</v>
      </c>
      <c r="C37" s="4" t="s">
        <v>134</v>
      </c>
      <c r="D37" s="4" t="s">
        <v>135</v>
      </c>
      <c r="E37" s="4" t="s">
        <v>39</v>
      </c>
      <c r="F37" s="4" t="s">
        <v>136</v>
      </c>
      <c r="G37" s="5">
        <v>748</v>
      </c>
      <c r="H37" s="6" t="s">
        <v>48</v>
      </c>
      <c r="I37" s="4">
        <v>21.9</v>
      </c>
      <c r="J37" s="4">
        <v>28.6</v>
      </c>
      <c r="K37" s="12">
        <v>25</v>
      </c>
      <c r="L37" s="13">
        <f t="shared" si="0"/>
        <v>0.234265734265734</v>
      </c>
      <c r="M37" s="13">
        <f t="shared" si="1"/>
        <v>0.124</v>
      </c>
      <c r="N37" s="12">
        <v>3</v>
      </c>
      <c r="O37" s="4"/>
      <c r="P37" s="4">
        <v>1411</v>
      </c>
      <c r="Q37" s="4">
        <f t="shared" si="2"/>
        <v>-3.6</v>
      </c>
      <c r="R37" s="4"/>
      <c r="S37" s="4">
        <v>711</v>
      </c>
      <c r="T37" s="5">
        <v>3</v>
      </c>
      <c r="U37" s="4" t="s">
        <v>28</v>
      </c>
      <c r="V37" s="19">
        <v>44863.8539351852</v>
      </c>
      <c r="W37" s="6" t="s">
        <v>29</v>
      </c>
    </row>
    <row r="38" spans="1:23">
      <c r="A38" s="4">
        <v>37</v>
      </c>
      <c r="B38" s="5">
        <v>49889</v>
      </c>
      <c r="C38" s="4" t="s">
        <v>137</v>
      </c>
      <c r="D38" s="4" t="s">
        <v>138</v>
      </c>
      <c r="E38" s="4" t="s">
        <v>39</v>
      </c>
      <c r="F38" s="4" t="s">
        <v>139</v>
      </c>
      <c r="G38" s="5">
        <v>102565</v>
      </c>
      <c r="H38" s="6" t="s">
        <v>118</v>
      </c>
      <c r="I38" s="4">
        <v>21.88</v>
      </c>
      <c r="J38" s="4">
        <v>30</v>
      </c>
      <c r="K38" s="12">
        <v>25</v>
      </c>
      <c r="L38" s="13">
        <f t="shared" si="0"/>
        <v>0.270666666666667</v>
      </c>
      <c r="M38" s="13">
        <f t="shared" si="1"/>
        <v>0.1248</v>
      </c>
      <c r="N38" s="12">
        <v>2</v>
      </c>
      <c r="O38" s="4"/>
      <c r="P38" s="4">
        <v>403</v>
      </c>
      <c r="Q38" s="4">
        <f t="shared" si="2"/>
        <v>-5</v>
      </c>
      <c r="R38" s="4"/>
      <c r="S38" s="4">
        <v>361</v>
      </c>
      <c r="T38" s="5">
        <v>4</v>
      </c>
      <c r="U38" s="4" t="s">
        <v>28</v>
      </c>
      <c r="V38" s="19">
        <v>44865.782974537</v>
      </c>
      <c r="W38" s="6" t="s">
        <v>29</v>
      </c>
    </row>
    <row r="39" spans="1:23">
      <c r="A39" s="4">
        <v>38</v>
      </c>
      <c r="B39" s="5">
        <v>2372</v>
      </c>
      <c r="C39" s="4" t="s">
        <v>140</v>
      </c>
      <c r="D39" s="4" t="s">
        <v>141</v>
      </c>
      <c r="E39" s="4" t="s">
        <v>25</v>
      </c>
      <c r="F39" s="4" t="s">
        <v>142</v>
      </c>
      <c r="G39" s="5">
        <v>745</v>
      </c>
      <c r="H39" s="6" t="s">
        <v>27</v>
      </c>
      <c r="I39" s="4">
        <v>21.83</v>
      </c>
      <c r="J39" s="4">
        <v>27.9</v>
      </c>
      <c r="K39" s="12">
        <v>25</v>
      </c>
      <c r="L39" s="13">
        <f t="shared" si="0"/>
        <v>0.217562724014337</v>
      </c>
      <c r="M39" s="13">
        <f t="shared" si="1"/>
        <v>0.1268</v>
      </c>
      <c r="N39" s="12">
        <v>2</v>
      </c>
      <c r="O39" s="4"/>
      <c r="P39" s="4">
        <v>75</v>
      </c>
      <c r="Q39" s="4">
        <f t="shared" si="2"/>
        <v>-2.9</v>
      </c>
      <c r="R39" s="4"/>
      <c r="S39" s="4">
        <v>50</v>
      </c>
      <c r="T39" s="5">
        <v>8</v>
      </c>
      <c r="U39" s="4" t="s">
        <v>28</v>
      </c>
      <c r="V39" s="19">
        <v>44866.3843171296</v>
      </c>
      <c r="W39" s="6" t="s">
        <v>29</v>
      </c>
    </row>
    <row r="40" spans="1:23">
      <c r="A40" s="4">
        <v>39</v>
      </c>
      <c r="B40" s="5">
        <v>2372</v>
      </c>
      <c r="C40" s="4" t="s">
        <v>140</v>
      </c>
      <c r="D40" s="4" t="s">
        <v>141</v>
      </c>
      <c r="E40" s="4" t="s">
        <v>25</v>
      </c>
      <c r="F40" s="4" t="s">
        <v>142</v>
      </c>
      <c r="G40" s="5">
        <v>118151</v>
      </c>
      <c r="H40" s="6" t="s">
        <v>98</v>
      </c>
      <c r="I40" s="4">
        <v>21.83</v>
      </c>
      <c r="J40" s="4">
        <v>27.9</v>
      </c>
      <c r="K40" s="12">
        <v>25</v>
      </c>
      <c r="L40" s="13">
        <f t="shared" si="0"/>
        <v>0.217562724014337</v>
      </c>
      <c r="M40" s="13">
        <f t="shared" si="1"/>
        <v>0.1268</v>
      </c>
      <c r="N40" s="12">
        <v>3</v>
      </c>
      <c r="O40" s="4"/>
      <c r="P40" s="4">
        <v>75</v>
      </c>
      <c r="Q40" s="4">
        <f t="shared" si="2"/>
        <v>-2.9</v>
      </c>
      <c r="R40" s="4"/>
      <c r="S40" s="4">
        <v>50</v>
      </c>
      <c r="T40" s="5">
        <v>6</v>
      </c>
      <c r="U40" s="4" t="s">
        <v>28</v>
      </c>
      <c r="V40" s="19">
        <v>44865.6584259259</v>
      </c>
      <c r="W40" s="6" t="s">
        <v>29</v>
      </c>
    </row>
    <row r="41" spans="1:23">
      <c r="A41" s="4">
        <v>40</v>
      </c>
      <c r="B41" s="5">
        <v>177134</v>
      </c>
      <c r="C41" s="4" t="s">
        <v>143</v>
      </c>
      <c r="D41" s="4" t="s">
        <v>144</v>
      </c>
      <c r="E41" s="4" t="s">
        <v>25</v>
      </c>
      <c r="F41" s="4" t="s">
        <v>145</v>
      </c>
      <c r="G41" s="5">
        <v>355</v>
      </c>
      <c r="H41" s="6" t="s">
        <v>146</v>
      </c>
      <c r="I41" s="4">
        <v>373.4</v>
      </c>
      <c r="J41" s="4">
        <v>495</v>
      </c>
      <c r="K41" s="12">
        <v>430</v>
      </c>
      <c r="L41" s="13">
        <f t="shared" si="0"/>
        <v>0.245656565656566</v>
      </c>
      <c r="M41" s="13">
        <f t="shared" si="1"/>
        <v>0.131627906976744</v>
      </c>
      <c r="N41" s="12">
        <v>1</v>
      </c>
      <c r="O41" s="4"/>
      <c r="P41" s="4">
        <v>12</v>
      </c>
      <c r="Q41" s="4">
        <f t="shared" si="2"/>
        <v>-65</v>
      </c>
      <c r="R41" s="4"/>
      <c r="S41" s="4">
        <v>78</v>
      </c>
      <c r="T41" s="6"/>
      <c r="U41" s="4" t="s">
        <v>28</v>
      </c>
      <c r="V41" s="19">
        <v>44861.8825462963</v>
      </c>
      <c r="W41" s="6" t="s">
        <v>29</v>
      </c>
    </row>
    <row r="42" spans="1:23">
      <c r="A42" s="4">
        <v>41</v>
      </c>
      <c r="B42" s="5">
        <v>11424</v>
      </c>
      <c r="C42" s="4" t="s">
        <v>147</v>
      </c>
      <c r="D42" s="4" t="s">
        <v>148</v>
      </c>
      <c r="E42" s="4" t="s">
        <v>25</v>
      </c>
      <c r="F42" s="4" t="s">
        <v>149</v>
      </c>
      <c r="G42" s="5">
        <v>740</v>
      </c>
      <c r="H42" s="6" t="s">
        <v>70</v>
      </c>
      <c r="I42" s="4">
        <v>12.89</v>
      </c>
      <c r="J42" s="4">
        <v>16.5</v>
      </c>
      <c r="K42" s="12">
        <v>15</v>
      </c>
      <c r="L42" s="13">
        <f t="shared" si="0"/>
        <v>0.218787878787879</v>
      </c>
      <c r="M42" s="13">
        <f t="shared" si="1"/>
        <v>0.140666666666667</v>
      </c>
      <c r="N42" s="12">
        <v>2</v>
      </c>
      <c r="O42" s="4"/>
      <c r="P42" s="4">
        <v>910</v>
      </c>
      <c r="Q42" s="4">
        <f t="shared" si="2"/>
        <v>-1.5</v>
      </c>
      <c r="R42" s="4"/>
      <c r="S42" s="4">
        <v>752</v>
      </c>
      <c r="T42" s="5">
        <v>3</v>
      </c>
      <c r="U42" s="4" t="s">
        <v>28</v>
      </c>
      <c r="V42" s="19">
        <v>44861.671400463</v>
      </c>
      <c r="W42" s="6" t="s">
        <v>29</v>
      </c>
    </row>
    <row r="43" spans="1:23">
      <c r="A43" s="4">
        <v>42</v>
      </c>
      <c r="B43" s="5">
        <v>59759</v>
      </c>
      <c r="C43" s="4" t="s">
        <v>150</v>
      </c>
      <c r="D43" s="4" t="s">
        <v>151</v>
      </c>
      <c r="E43" s="4" t="s">
        <v>25</v>
      </c>
      <c r="F43" s="4" t="s">
        <v>152</v>
      </c>
      <c r="G43" s="5">
        <v>117310</v>
      </c>
      <c r="H43" s="6" t="s">
        <v>53</v>
      </c>
      <c r="I43" s="4">
        <v>32.84</v>
      </c>
      <c r="J43" s="4">
        <v>41.8</v>
      </c>
      <c r="K43" s="12">
        <v>38.5</v>
      </c>
      <c r="L43" s="13">
        <f t="shared" si="0"/>
        <v>0.214354066985646</v>
      </c>
      <c r="M43" s="13">
        <f t="shared" si="1"/>
        <v>0.147012987012987</v>
      </c>
      <c r="N43" s="12">
        <v>2</v>
      </c>
      <c r="O43" s="4"/>
      <c r="P43" s="4">
        <v>1114</v>
      </c>
      <c r="Q43" s="4">
        <f t="shared" si="2"/>
        <v>-3.3</v>
      </c>
      <c r="R43" s="4"/>
      <c r="S43" s="4">
        <v>709</v>
      </c>
      <c r="T43" s="5">
        <v>10</v>
      </c>
      <c r="U43" s="4" t="s">
        <v>28</v>
      </c>
      <c r="V43" s="19">
        <v>44861.4982523148</v>
      </c>
      <c r="W43" s="6" t="s">
        <v>29</v>
      </c>
    </row>
    <row r="44" spans="1:23">
      <c r="A44" s="4">
        <v>43</v>
      </c>
      <c r="B44" s="5">
        <v>141123</v>
      </c>
      <c r="C44" s="4" t="s">
        <v>153</v>
      </c>
      <c r="D44" s="4" t="s">
        <v>154</v>
      </c>
      <c r="E44" s="4" t="s">
        <v>25</v>
      </c>
      <c r="F44" s="4" t="s">
        <v>155</v>
      </c>
      <c r="G44" s="5">
        <v>117310</v>
      </c>
      <c r="H44" s="6" t="s">
        <v>53</v>
      </c>
      <c r="I44" s="4">
        <v>33.8</v>
      </c>
      <c r="J44" s="4">
        <v>43.5</v>
      </c>
      <c r="K44" s="12">
        <v>39.8</v>
      </c>
      <c r="L44" s="13">
        <f t="shared" si="0"/>
        <v>0.222988505747127</v>
      </c>
      <c r="M44" s="13">
        <f t="shared" si="1"/>
        <v>0.150753768844221</v>
      </c>
      <c r="N44" s="12">
        <v>3</v>
      </c>
      <c r="O44" s="4"/>
      <c r="P44" s="4">
        <v>973</v>
      </c>
      <c r="Q44" s="4">
        <f t="shared" si="2"/>
        <v>-3.7</v>
      </c>
      <c r="R44" s="4"/>
      <c r="S44" s="4">
        <v>898</v>
      </c>
      <c r="T44" s="6"/>
      <c r="U44" s="4" t="s">
        <v>28</v>
      </c>
      <c r="V44" s="19">
        <v>44866.9140277778</v>
      </c>
      <c r="W44" s="6" t="s">
        <v>29</v>
      </c>
    </row>
    <row r="45" spans="1:23">
      <c r="A45" s="4">
        <v>44</v>
      </c>
      <c r="B45" s="5">
        <v>10968</v>
      </c>
      <c r="C45" s="4" t="s">
        <v>156</v>
      </c>
      <c r="D45" s="4" t="s">
        <v>157</v>
      </c>
      <c r="E45" s="4" t="s">
        <v>39</v>
      </c>
      <c r="F45" s="4" t="s">
        <v>40</v>
      </c>
      <c r="G45" s="5">
        <v>716</v>
      </c>
      <c r="H45" s="6" t="s">
        <v>41</v>
      </c>
      <c r="I45" s="4">
        <v>76.26</v>
      </c>
      <c r="J45" s="4">
        <v>112</v>
      </c>
      <c r="K45" s="12">
        <v>90</v>
      </c>
      <c r="L45" s="13">
        <f t="shared" si="0"/>
        <v>0.319107142857143</v>
      </c>
      <c r="M45" s="13">
        <f t="shared" si="1"/>
        <v>0.152666666666667</v>
      </c>
      <c r="N45" s="12">
        <v>2</v>
      </c>
      <c r="O45" s="4">
        <v>106.4</v>
      </c>
      <c r="P45" s="4">
        <v>115</v>
      </c>
      <c r="Q45" s="4">
        <f t="shared" si="2"/>
        <v>-22</v>
      </c>
      <c r="R45" s="4">
        <f>K45-O45</f>
        <v>-16.4</v>
      </c>
      <c r="S45" s="4">
        <v>294</v>
      </c>
      <c r="T45" s="5">
        <v>2</v>
      </c>
      <c r="U45" s="4" t="s">
        <v>28</v>
      </c>
      <c r="V45" s="19">
        <v>44860.5554166667</v>
      </c>
      <c r="W45" s="6" t="s">
        <v>29</v>
      </c>
    </row>
    <row r="46" spans="1:23">
      <c r="A46" s="4">
        <v>45</v>
      </c>
      <c r="B46" s="5">
        <v>2350</v>
      </c>
      <c r="C46" s="4" t="s">
        <v>158</v>
      </c>
      <c r="D46" s="4" t="s">
        <v>159</v>
      </c>
      <c r="E46" s="4" t="s">
        <v>25</v>
      </c>
      <c r="F46" s="4" t="s">
        <v>160</v>
      </c>
      <c r="G46" s="5">
        <v>748</v>
      </c>
      <c r="H46" s="6" t="s">
        <v>48</v>
      </c>
      <c r="I46" s="4">
        <v>15</v>
      </c>
      <c r="J46" s="4">
        <v>21.9</v>
      </c>
      <c r="K46" s="12">
        <v>17.8</v>
      </c>
      <c r="L46" s="13">
        <f t="shared" si="0"/>
        <v>0.315068493150685</v>
      </c>
      <c r="M46" s="13">
        <f t="shared" si="1"/>
        <v>0.157303370786517</v>
      </c>
      <c r="N46" s="12">
        <v>3</v>
      </c>
      <c r="O46" s="4"/>
      <c r="P46" s="4">
        <v>212</v>
      </c>
      <c r="Q46" s="4">
        <f t="shared" si="2"/>
        <v>-4.1</v>
      </c>
      <c r="R46" s="4"/>
      <c r="S46" s="4">
        <v>347</v>
      </c>
      <c r="T46" s="5">
        <v>2</v>
      </c>
      <c r="U46" s="4" t="s">
        <v>28</v>
      </c>
      <c r="V46" s="19">
        <v>44863.8217476852</v>
      </c>
      <c r="W46" s="6" t="s">
        <v>29</v>
      </c>
    </row>
    <row r="47" spans="1:23">
      <c r="A47" s="4">
        <v>46</v>
      </c>
      <c r="B47" s="5">
        <v>119652</v>
      </c>
      <c r="C47" s="4" t="s">
        <v>161</v>
      </c>
      <c r="D47" s="4" t="s">
        <v>162</v>
      </c>
      <c r="E47" s="4" t="s">
        <v>25</v>
      </c>
      <c r="F47" s="4" t="s">
        <v>163</v>
      </c>
      <c r="G47" s="5">
        <v>720</v>
      </c>
      <c r="H47" s="6" t="s">
        <v>164</v>
      </c>
      <c r="I47" s="4">
        <v>48.93</v>
      </c>
      <c r="J47" s="4">
        <v>72.5</v>
      </c>
      <c r="K47" s="12">
        <v>59</v>
      </c>
      <c r="L47" s="13">
        <f t="shared" si="0"/>
        <v>0.325103448275862</v>
      </c>
      <c r="M47" s="13">
        <f t="shared" si="1"/>
        <v>0.170677966101695</v>
      </c>
      <c r="N47" s="12">
        <v>3</v>
      </c>
      <c r="O47" s="4"/>
      <c r="P47" s="4">
        <v>2845</v>
      </c>
      <c r="Q47" s="4">
        <f t="shared" si="2"/>
        <v>-13.5</v>
      </c>
      <c r="R47" s="4"/>
      <c r="S47" s="4">
        <v>824</v>
      </c>
      <c r="T47" s="5">
        <v>3</v>
      </c>
      <c r="U47" s="4" t="s">
        <v>28</v>
      </c>
      <c r="V47" s="19">
        <v>44865.4205671296</v>
      </c>
      <c r="W47" s="6" t="s">
        <v>29</v>
      </c>
    </row>
    <row r="48" spans="1:23">
      <c r="A48" s="4">
        <v>47</v>
      </c>
      <c r="B48" s="5">
        <v>179321</v>
      </c>
      <c r="C48" s="4" t="s">
        <v>165</v>
      </c>
      <c r="D48" s="4" t="s">
        <v>166</v>
      </c>
      <c r="E48" s="4" t="s">
        <v>108</v>
      </c>
      <c r="F48" s="4" t="s">
        <v>167</v>
      </c>
      <c r="G48" s="5">
        <v>748</v>
      </c>
      <c r="H48" s="6" t="s">
        <v>48</v>
      </c>
      <c r="I48" s="4">
        <v>23.6</v>
      </c>
      <c r="J48" s="4">
        <v>35.8</v>
      </c>
      <c r="K48" s="12">
        <v>28.5</v>
      </c>
      <c r="L48" s="13">
        <f t="shared" si="0"/>
        <v>0.340782122905028</v>
      </c>
      <c r="M48" s="13">
        <f t="shared" si="1"/>
        <v>0.171929824561403</v>
      </c>
      <c r="N48" s="12">
        <v>3</v>
      </c>
      <c r="O48" s="4">
        <v>33.8</v>
      </c>
      <c r="P48" s="4">
        <v>451</v>
      </c>
      <c r="Q48" s="4">
        <f t="shared" si="2"/>
        <v>-7.3</v>
      </c>
      <c r="R48" s="4">
        <f>K48-O48</f>
        <v>-5.3</v>
      </c>
      <c r="S48" s="4">
        <v>333</v>
      </c>
      <c r="T48" s="5">
        <v>2</v>
      </c>
      <c r="U48" s="4" t="s">
        <v>28</v>
      </c>
      <c r="V48" s="19">
        <v>44863.7963657407</v>
      </c>
      <c r="W48" s="6" t="s">
        <v>29</v>
      </c>
    </row>
    <row r="49" spans="1:23">
      <c r="A49" s="4">
        <v>48</v>
      </c>
      <c r="B49" s="5">
        <v>49938</v>
      </c>
      <c r="C49" s="4" t="s">
        <v>168</v>
      </c>
      <c r="D49" s="4" t="s">
        <v>169</v>
      </c>
      <c r="E49" s="4" t="s">
        <v>25</v>
      </c>
      <c r="F49" s="4" t="s">
        <v>170</v>
      </c>
      <c r="G49" s="5">
        <v>748</v>
      </c>
      <c r="H49" s="6" t="s">
        <v>48</v>
      </c>
      <c r="I49" s="4">
        <v>13</v>
      </c>
      <c r="J49" s="4">
        <v>26</v>
      </c>
      <c r="K49" s="12">
        <v>16</v>
      </c>
      <c r="L49" s="13">
        <f t="shared" si="0"/>
        <v>0.5</v>
      </c>
      <c r="M49" s="13">
        <f t="shared" si="1"/>
        <v>0.1875</v>
      </c>
      <c r="N49" s="12">
        <v>3</v>
      </c>
      <c r="O49" s="4">
        <v>23</v>
      </c>
      <c r="P49" s="4">
        <v>1200</v>
      </c>
      <c r="Q49" s="4">
        <f t="shared" si="2"/>
        <v>-10</v>
      </c>
      <c r="R49" s="4">
        <f>K49-O49</f>
        <v>-7</v>
      </c>
      <c r="S49" s="4">
        <v>958</v>
      </c>
      <c r="T49" s="5">
        <v>7</v>
      </c>
      <c r="U49" s="4" t="s">
        <v>28</v>
      </c>
      <c r="V49" s="19">
        <v>44863.854537037</v>
      </c>
      <c r="W49" s="6" t="s">
        <v>29</v>
      </c>
    </row>
    <row r="50" spans="1:23">
      <c r="A50" s="4">
        <v>49</v>
      </c>
      <c r="B50" s="5">
        <v>53781</v>
      </c>
      <c r="C50" s="4" t="s">
        <v>171</v>
      </c>
      <c r="D50" s="4" t="s">
        <v>172</v>
      </c>
      <c r="E50" s="4" t="s">
        <v>25</v>
      </c>
      <c r="F50" s="4" t="s">
        <v>173</v>
      </c>
      <c r="G50" s="5">
        <v>365</v>
      </c>
      <c r="H50" s="6" t="s">
        <v>174</v>
      </c>
      <c r="I50" s="4">
        <v>16.2</v>
      </c>
      <c r="J50" s="4">
        <v>25</v>
      </c>
      <c r="K50" s="12">
        <v>20</v>
      </c>
      <c r="L50" s="13">
        <f t="shared" si="0"/>
        <v>0.352</v>
      </c>
      <c r="M50" s="13">
        <f t="shared" si="1"/>
        <v>0.19</v>
      </c>
      <c r="N50" s="12">
        <v>1</v>
      </c>
      <c r="O50" s="4"/>
      <c r="P50" s="4">
        <v>366</v>
      </c>
      <c r="Q50" s="4">
        <f t="shared" si="2"/>
        <v>-5</v>
      </c>
      <c r="R50" s="4"/>
      <c r="S50" s="4">
        <v>442</v>
      </c>
      <c r="T50" s="5">
        <v>1</v>
      </c>
      <c r="U50" s="4" t="s">
        <v>28</v>
      </c>
      <c r="V50" s="19">
        <v>44866.878912037</v>
      </c>
      <c r="W50" s="6" t="s">
        <v>29</v>
      </c>
    </row>
    <row r="51" spans="1:23">
      <c r="A51" s="4">
        <v>50</v>
      </c>
      <c r="B51" s="5">
        <v>120278</v>
      </c>
      <c r="C51" s="4" t="s">
        <v>175</v>
      </c>
      <c r="D51" s="4" t="s">
        <v>176</v>
      </c>
      <c r="E51" s="4" t="s">
        <v>39</v>
      </c>
      <c r="F51" s="4" t="s">
        <v>177</v>
      </c>
      <c r="G51" s="5">
        <v>107728</v>
      </c>
      <c r="H51" s="6" t="s">
        <v>178</v>
      </c>
      <c r="I51" s="4">
        <v>69</v>
      </c>
      <c r="J51" s="4">
        <v>99</v>
      </c>
      <c r="K51" s="12">
        <v>86</v>
      </c>
      <c r="L51" s="13">
        <f t="shared" si="0"/>
        <v>0.303030303030303</v>
      </c>
      <c r="M51" s="13">
        <f t="shared" si="1"/>
        <v>0.197674418604651</v>
      </c>
      <c r="N51" s="12">
        <v>3</v>
      </c>
      <c r="O51" s="4"/>
      <c r="P51" s="4">
        <v>172</v>
      </c>
      <c r="Q51" s="4">
        <f t="shared" si="2"/>
        <v>-13</v>
      </c>
      <c r="R51" s="4"/>
      <c r="S51" s="4">
        <v>239</v>
      </c>
      <c r="T51" s="5">
        <v>4</v>
      </c>
      <c r="U51" s="4" t="s">
        <v>28</v>
      </c>
      <c r="V51" s="19">
        <v>44861.6238425926</v>
      </c>
      <c r="W51" s="6" t="s">
        <v>29</v>
      </c>
    </row>
    <row r="52" spans="1:23">
      <c r="A52" s="4">
        <v>51</v>
      </c>
      <c r="B52" s="5">
        <v>50432</v>
      </c>
      <c r="C52" s="4" t="s">
        <v>179</v>
      </c>
      <c r="D52" s="4" t="s">
        <v>180</v>
      </c>
      <c r="E52" s="4" t="s">
        <v>39</v>
      </c>
      <c r="F52" s="4" t="s">
        <v>181</v>
      </c>
      <c r="G52" s="5">
        <v>111219</v>
      </c>
      <c r="H52" s="6" t="s">
        <v>182</v>
      </c>
      <c r="I52" s="4">
        <v>37.48</v>
      </c>
      <c r="J52" s="4">
        <v>58</v>
      </c>
      <c r="K52" s="12">
        <v>47.5</v>
      </c>
      <c r="L52" s="13">
        <f t="shared" si="0"/>
        <v>0.353793103448276</v>
      </c>
      <c r="M52" s="13">
        <f t="shared" si="1"/>
        <v>0.210947368421053</v>
      </c>
      <c r="N52" s="12">
        <v>2</v>
      </c>
      <c r="O52" s="4"/>
      <c r="P52" s="4">
        <v>563</v>
      </c>
      <c r="Q52" s="4">
        <f t="shared" si="2"/>
        <v>-10.5</v>
      </c>
      <c r="R52" s="4"/>
      <c r="S52" s="4">
        <v>243</v>
      </c>
      <c r="T52" s="6"/>
      <c r="U52" s="4" t="s">
        <v>28</v>
      </c>
      <c r="V52" s="19">
        <v>44859.8502662037</v>
      </c>
      <c r="W52" s="6" t="s">
        <v>29</v>
      </c>
    </row>
    <row r="53" spans="1:23">
      <c r="A53" s="4">
        <v>52</v>
      </c>
      <c r="B53" s="5">
        <v>163225</v>
      </c>
      <c r="C53" s="4" t="s">
        <v>183</v>
      </c>
      <c r="D53" s="4" t="s">
        <v>184</v>
      </c>
      <c r="E53" s="4" t="s">
        <v>185</v>
      </c>
      <c r="F53" s="4" t="s">
        <v>47</v>
      </c>
      <c r="G53" s="5">
        <v>112415</v>
      </c>
      <c r="H53" s="6" t="s">
        <v>186</v>
      </c>
      <c r="I53" s="4">
        <v>64.7</v>
      </c>
      <c r="J53" s="4">
        <v>86</v>
      </c>
      <c r="K53" s="12">
        <v>82</v>
      </c>
      <c r="L53" s="13">
        <f t="shared" si="0"/>
        <v>0.247674418604651</v>
      </c>
      <c r="M53" s="13">
        <f t="shared" si="1"/>
        <v>0.210975609756098</v>
      </c>
      <c r="N53" s="12">
        <v>2</v>
      </c>
      <c r="O53" s="4"/>
      <c r="P53" s="4">
        <v>527</v>
      </c>
      <c r="Q53" s="4">
        <f t="shared" si="2"/>
        <v>-4</v>
      </c>
      <c r="R53" s="4"/>
      <c r="S53" s="4">
        <v>627.6</v>
      </c>
      <c r="T53" s="5">
        <v>2</v>
      </c>
      <c r="U53" s="4" t="s">
        <v>28</v>
      </c>
      <c r="V53" s="19">
        <v>44861.7749884259</v>
      </c>
      <c r="W53" s="6" t="s">
        <v>29</v>
      </c>
    </row>
    <row r="54" spans="1:23">
      <c r="A54" s="4">
        <v>53</v>
      </c>
      <c r="B54" s="5">
        <v>185260</v>
      </c>
      <c r="C54" s="4" t="s">
        <v>187</v>
      </c>
      <c r="D54" s="4" t="s">
        <v>188</v>
      </c>
      <c r="E54" s="4" t="s">
        <v>25</v>
      </c>
      <c r="F54" s="4" t="s">
        <v>189</v>
      </c>
      <c r="G54" s="5">
        <v>750</v>
      </c>
      <c r="H54" s="6" t="s">
        <v>190</v>
      </c>
      <c r="I54" s="4">
        <v>38.5</v>
      </c>
      <c r="J54" s="4">
        <v>54.5</v>
      </c>
      <c r="K54" s="12">
        <v>48.9</v>
      </c>
      <c r="L54" s="13">
        <f t="shared" si="0"/>
        <v>0.293577981651376</v>
      </c>
      <c r="M54" s="13">
        <f t="shared" si="1"/>
        <v>0.212678936605317</v>
      </c>
      <c r="N54" s="12">
        <v>3</v>
      </c>
      <c r="O54" s="4"/>
      <c r="P54" s="4">
        <v>1077</v>
      </c>
      <c r="Q54" s="4">
        <f t="shared" si="2"/>
        <v>-5.6</v>
      </c>
      <c r="R54" s="4"/>
      <c r="S54" s="4">
        <v>665</v>
      </c>
      <c r="T54" s="5">
        <v>14</v>
      </c>
      <c r="U54" s="4" t="s">
        <v>28</v>
      </c>
      <c r="V54" s="19">
        <v>44865.6193865741</v>
      </c>
      <c r="W54" s="6" t="s">
        <v>29</v>
      </c>
    </row>
    <row r="55" spans="1:23">
      <c r="A55" s="4">
        <v>54</v>
      </c>
      <c r="B55" s="5">
        <v>205100</v>
      </c>
      <c r="C55" s="4" t="s">
        <v>191</v>
      </c>
      <c r="D55" s="4" t="s">
        <v>192</v>
      </c>
      <c r="E55" s="4" t="s">
        <v>25</v>
      </c>
      <c r="F55" s="4" t="s">
        <v>193</v>
      </c>
      <c r="G55" s="5">
        <v>748</v>
      </c>
      <c r="H55" s="6" t="s">
        <v>48</v>
      </c>
      <c r="I55" s="4">
        <v>21.67</v>
      </c>
      <c r="J55" s="4">
        <v>31.8</v>
      </c>
      <c r="K55" s="12">
        <v>28</v>
      </c>
      <c r="L55" s="13">
        <f t="shared" si="0"/>
        <v>0.318553459119497</v>
      </c>
      <c r="M55" s="13">
        <f t="shared" si="1"/>
        <v>0.226071428571429</v>
      </c>
      <c r="N55" s="12">
        <v>3</v>
      </c>
      <c r="O55" s="4"/>
      <c r="P55" s="4">
        <v>1120</v>
      </c>
      <c r="Q55" s="4">
        <f t="shared" si="2"/>
        <v>-3.8</v>
      </c>
      <c r="R55" s="4"/>
      <c r="S55" s="4">
        <v>778</v>
      </c>
      <c r="T55" s="5">
        <v>9</v>
      </c>
      <c r="U55" s="4" t="s">
        <v>28</v>
      </c>
      <c r="V55" s="19">
        <v>44863.8213541667</v>
      </c>
      <c r="W55" s="6" t="s">
        <v>29</v>
      </c>
    </row>
    <row r="56" spans="1:23">
      <c r="A56" s="4">
        <v>55</v>
      </c>
      <c r="B56" s="5">
        <v>185260</v>
      </c>
      <c r="C56" s="4" t="s">
        <v>187</v>
      </c>
      <c r="D56" s="4" t="s">
        <v>188</v>
      </c>
      <c r="E56" s="4" t="s">
        <v>25</v>
      </c>
      <c r="F56" s="4" t="s">
        <v>189</v>
      </c>
      <c r="G56" s="5">
        <v>103198</v>
      </c>
      <c r="H56" s="6" t="s">
        <v>194</v>
      </c>
      <c r="I56" s="4">
        <v>38.5</v>
      </c>
      <c r="J56" s="4">
        <v>54.5</v>
      </c>
      <c r="K56" s="12">
        <v>50</v>
      </c>
      <c r="L56" s="13">
        <f t="shared" si="0"/>
        <v>0.293577981651376</v>
      </c>
      <c r="M56" s="13">
        <f t="shared" si="1"/>
        <v>0.23</v>
      </c>
      <c r="N56" s="12">
        <v>2</v>
      </c>
      <c r="O56" s="4"/>
      <c r="P56" s="4">
        <v>1077</v>
      </c>
      <c r="Q56" s="4">
        <f t="shared" si="2"/>
        <v>-4.5</v>
      </c>
      <c r="R56" s="4"/>
      <c r="S56" s="4">
        <v>665</v>
      </c>
      <c r="T56" s="5">
        <v>8</v>
      </c>
      <c r="U56" s="4" t="s">
        <v>28</v>
      </c>
      <c r="V56" s="19">
        <v>44866.7289351852</v>
      </c>
      <c r="W56" s="6" t="s">
        <v>29</v>
      </c>
    </row>
    <row r="57" spans="1:23">
      <c r="A57" s="4">
        <v>56</v>
      </c>
      <c r="B57" s="5">
        <v>78074</v>
      </c>
      <c r="C57" s="4" t="s">
        <v>195</v>
      </c>
      <c r="D57" s="4" t="s">
        <v>196</v>
      </c>
      <c r="E57" s="4" t="s">
        <v>25</v>
      </c>
      <c r="F57" s="4" t="s">
        <v>121</v>
      </c>
      <c r="G57" s="5">
        <v>748</v>
      </c>
      <c r="H57" s="6" t="s">
        <v>48</v>
      </c>
      <c r="I57" s="4">
        <v>27.6</v>
      </c>
      <c r="J57" s="4">
        <v>46</v>
      </c>
      <c r="K57" s="12">
        <v>36.8</v>
      </c>
      <c r="L57" s="13">
        <f t="shared" si="0"/>
        <v>0.4</v>
      </c>
      <c r="M57" s="13">
        <f t="shared" si="1"/>
        <v>0.25</v>
      </c>
      <c r="N57" s="12">
        <v>3</v>
      </c>
      <c r="O57" s="4"/>
      <c r="P57" s="4">
        <v>370</v>
      </c>
      <c r="Q57" s="4">
        <f t="shared" si="2"/>
        <v>-9.2</v>
      </c>
      <c r="R57" s="4"/>
      <c r="S57" s="4">
        <v>376</v>
      </c>
      <c r="T57" s="5">
        <v>1</v>
      </c>
      <c r="U57" s="4" t="s">
        <v>28</v>
      </c>
      <c r="V57" s="19">
        <v>44866.4250694444</v>
      </c>
      <c r="W57" s="6" t="s">
        <v>29</v>
      </c>
    </row>
    <row r="58" spans="1:23">
      <c r="A58" s="4">
        <v>57</v>
      </c>
      <c r="B58" s="5">
        <v>173136</v>
      </c>
      <c r="C58" s="4" t="s">
        <v>197</v>
      </c>
      <c r="D58" s="4" t="s">
        <v>198</v>
      </c>
      <c r="E58" s="4" t="s">
        <v>25</v>
      </c>
      <c r="F58" s="4" t="s">
        <v>199</v>
      </c>
      <c r="G58" s="5">
        <v>108277</v>
      </c>
      <c r="H58" s="6" t="s">
        <v>58</v>
      </c>
      <c r="I58" s="4">
        <v>35.36</v>
      </c>
      <c r="J58" s="4">
        <v>68</v>
      </c>
      <c r="K58" s="12">
        <v>48</v>
      </c>
      <c r="L58" s="13">
        <f t="shared" si="0"/>
        <v>0.48</v>
      </c>
      <c r="M58" s="13">
        <f t="shared" si="1"/>
        <v>0.263333333333333</v>
      </c>
      <c r="N58" s="12">
        <v>2</v>
      </c>
      <c r="O58" s="4">
        <v>66</v>
      </c>
      <c r="P58" s="4">
        <v>581</v>
      </c>
      <c r="Q58" s="4">
        <f t="shared" si="2"/>
        <v>-20</v>
      </c>
      <c r="R58" s="4">
        <f>K58-O58</f>
        <v>-18</v>
      </c>
      <c r="S58" s="4">
        <v>506</v>
      </c>
      <c r="T58" s="5">
        <v>3</v>
      </c>
      <c r="U58" s="4" t="s">
        <v>28</v>
      </c>
      <c r="V58" s="19">
        <v>44862.7660069444</v>
      </c>
      <c r="W58" s="6" t="s">
        <v>29</v>
      </c>
    </row>
    <row r="59" spans="1:23">
      <c r="A59" s="4">
        <v>58</v>
      </c>
      <c r="B59" s="5">
        <v>114687</v>
      </c>
      <c r="C59" s="4" t="s">
        <v>200</v>
      </c>
      <c r="D59" s="4" t="s">
        <v>201</v>
      </c>
      <c r="E59" s="4" t="s">
        <v>108</v>
      </c>
      <c r="F59" s="4" t="s">
        <v>132</v>
      </c>
      <c r="G59" s="5">
        <v>539</v>
      </c>
      <c r="H59" s="6" t="s">
        <v>133</v>
      </c>
      <c r="I59" s="4">
        <v>25.65</v>
      </c>
      <c r="J59" s="4">
        <v>39.8</v>
      </c>
      <c r="K59" s="12">
        <v>35</v>
      </c>
      <c r="L59" s="13">
        <f t="shared" si="0"/>
        <v>0.355527638190955</v>
      </c>
      <c r="M59" s="13">
        <f t="shared" si="1"/>
        <v>0.267142857142857</v>
      </c>
      <c r="N59" s="12">
        <v>3</v>
      </c>
      <c r="O59" s="4">
        <v>37.8</v>
      </c>
      <c r="P59" s="4">
        <v>1208</v>
      </c>
      <c r="Q59" s="4">
        <f t="shared" si="2"/>
        <v>-4.8</v>
      </c>
      <c r="R59" s="4">
        <f>K59-O59</f>
        <v>-2.8</v>
      </c>
      <c r="S59" s="4">
        <v>718</v>
      </c>
      <c r="T59" s="5">
        <v>1</v>
      </c>
      <c r="U59" s="4" t="s">
        <v>28</v>
      </c>
      <c r="V59" s="19">
        <v>44865.8971180556</v>
      </c>
      <c r="W59" s="6" t="s">
        <v>29</v>
      </c>
    </row>
    <row r="60" spans="1:23">
      <c r="A60" s="4">
        <v>59</v>
      </c>
      <c r="B60" s="5">
        <v>28667</v>
      </c>
      <c r="C60" s="4" t="s">
        <v>202</v>
      </c>
      <c r="D60" s="4" t="s">
        <v>203</v>
      </c>
      <c r="E60" s="4" t="s">
        <v>39</v>
      </c>
      <c r="F60" s="4" t="s">
        <v>204</v>
      </c>
      <c r="G60" s="5">
        <v>748</v>
      </c>
      <c r="H60" s="6" t="s">
        <v>48</v>
      </c>
      <c r="I60" s="4">
        <v>7.5</v>
      </c>
      <c r="J60" s="4">
        <v>12.8</v>
      </c>
      <c r="K60" s="12">
        <v>10.5</v>
      </c>
      <c r="L60" s="13">
        <f t="shared" si="0"/>
        <v>0.4140625</v>
      </c>
      <c r="M60" s="13">
        <f t="shared" si="1"/>
        <v>0.285714285714286</v>
      </c>
      <c r="N60" s="12">
        <v>3</v>
      </c>
      <c r="O60" s="4"/>
      <c r="P60" s="4">
        <v>469</v>
      </c>
      <c r="Q60" s="4">
        <f t="shared" si="2"/>
        <v>-2.3</v>
      </c>
      <c r="R60" s="4"/>
      <c r="S60" s="4">
        <v>560</v>
      </c>
      <c r="T60" s="5">
        <v>8</v>
      </c>
      <c r="U60" s="4" t="s">
        <v>28</v>
      </c>
      <c r="V60" s="19">
        <v>44863.8556481482</v>
      </c>
      <c r="W60" s="6" t="s">
        <v>29</v>
      </c>
    </row>
    <row r="61" spans="1:23">
      <c r="A61" s="4">
        <v>60</v>
      </c>
      <c r="B61" s="5">
        <v>42606</v>
      </c>
      <c r="C61" s="4" t="s">
        <v>205</v>
      </c>
      <c r="D61" s="4" t="s">
        <v>206</v>
      </c>
      <c r="E61" s="4" t="s">
        <v>25</v>
      </c>
      <c r="F61" s="4" t="s">
        <v>207</v>
      </c>
      <c r="G61" s="5">
        <v>355</v>
      </c>
      <c r="H61" s="6" t="s">
        <v>146</v>
      </c>
      <c r="I61" s="4">
        <v>32</v>
      </c>
      <c r="J61" s="4">
        <v>86</v>
      </c>
      <c r="K61" s="12">
        <v>45</v>
      </c>
      <c r="L61" s="13">
        <f t="shared" si="0"/>
        <v>0.627906976744186</v>
      </c>
      <c r="M61" s="13">
        <f t="shared" si="1"/>
        <v>0.288888888888889</v>
      </c>
      <c r="N61" s="12">
        <v>2</v>
      </c>
      <c r="O61" s="4">
        <v>82</v>
      </c>
      <c r="P61" s="4">
        <v>552</v>
      </c>
      <c r="Q61" s="4">
        <f t="shared" si="2"/>
        <v>-41</v>
      </c>
      <c r="R61" s="4">
        <f>K61-O61</f>
        <v>-37</v>
      </c>
      <c r="S61" s="4">
        <v>537</v>
      </c>
      <c r="T61" s="5">
        <v>2</v>
      </c>
      <c r="U61" s="4" t="s">
        <v>28</v>
      </c>
      <c r="V61" s="19">
        <v>44864.6702199074</v>
      </c>
      <c r="W61" s="6" t="s">
        <v>29</v>
      </c>
    </row>
    <row r="62" spans="1:23">
      <c r="A62" s="4">
        <v>61</v>
      </c>
      <c r="B62" s="5">
        <v>201309</v>
      </c>
      <c r="C62" s="4" t="s">
        <v>208</v>
      </c>
      <c r="D62" s="4" t="s">
        <v>209</v>
      </c>
      <c r="E62" s="4" t="s">
        <v>39</v>
      </c>
      <c r="F62" s="4" t="s">
        <v>210</v>
      </c>
      <c r="G62" s="5">
        <v>113299</v>
      </c>
      <c r="H62" s="6" t="s">
        <v>211</v>
      </c>
      <c r="I62" s="4">
        <v>20.6</v>
      </c>
      <c r="J62" s="4">
        <v>39.8</v>
      </c>
      <c r="K62" s="12">
        <v>29.8</v>
      </c>
      <c r="L62" s="13">
        <f t="shared" si="0"/>
        <v>0.482412060301507</v>
      </c>
      <c r="M62" s="13">
        <f t="shared" si="1"/>
        <v>0.308724832214765</v>
      </c>
      <c r="N62" s="12">
        <v>3</v>
      </c>
      <c r="O62" s="4"/>
      <c r="P62" s="4">
        <v>1411</v>
      </c>
      <c r="Q62" s="4">
        <f t="shared" si="2"/>
        <v>-10</v>
      </c>
      <c r="R62" s="4"/>
      <c r="S62" s="4">
        <v>937</v>
      </c>
      <c r="T62" s="5">
        <v>5</v>
      </c>
      <c r="U62" s="4" t="s">
        <v>28</v>
      </c>
      <c r="V62" s="19">
        <v>44858.7351388889</v>
      </c>
      <c r="W62" s="6" t="s">
        <v>29</v>
      </c>
    </row>
    <row r="63" spans="1:23">
      <c r="A63" s="4">
        <v>62</v>
      </c>
      <c r="B63" s="5">
        <v>136006</v>
      </c>
      <c r="C63" s="4" t="s">
        <v>212</v>
      </c>
      <c r="D63" s="4" t="s">
        <v>213</v>
      </c>
      <c r="E63" s="4" t="s">
        <v>25</v>
      </c>
      <c r="F63" s="4" t="s">
        <v>214</v>
      </c>
      <c r="G63" s="5">
        <v>748</v>
      </c>
      <c r="H63" s="6" t="s">
        <v>48</v>
      </c>
      <c r="I63" s="4">
        <v>16.3636363636</v>
      </c>
      <c r="J63" s="4">
        <v>38</v>
      </c>
      <c r="K63" s="12">
        <v>24</v>
      </c>
      <c r="L63" s="13">
        <f t="shared" si="0"/>
        <v>0.569377990431579</v>
      </c>
      <c r="M63" s="13">
        <f t="shared" si="1"/>
        <v>0.318181818183333</v>
      </c>
      <c r="N63" s="12">
        <v>3</v>
      </c>
      <c r="O63" s="4"/>
      <c r="P63" s="4">
        <v>65</v>
      </c>
      <c r="Q63" s="4">
        <f t="shared" si="2"/>
        <v>-14</v>
      </c>
      <c r="R63" s="4"/>
      <c r="S63" s="4">
        <v>57</v>
      </c>
      <c r="T63" s="6"/>
      <c r="U63" s="4" t="s">
        <v>28</v>
      </c>
      <c r="V63" s="19">
        <v>44863.8223032407</v>
      </c>
      <c r="W63" s="6" t="s">
        <v>215</v>
      </c>
    </row>
    <row r="64" spans="1:23">
      <c r="A64" s="4">
        <v>63</v>
      </c>
      <c r="B64" s="5">
        <v>39918</v>
      </c>
      <c r="C64" s="4" t="s">
        <v>216</v>
      </c>
      <c r="D64" s="4" t="s">
        <v>217</v>
      </c>
      <c r="E64" s="4" t="s">
        <v>39</v>
      </c>
      <c r="F64" s="4" t="s">
        <v>218</v>
      </c>
      <c r="G64" s="5">
        <v>748</v>
      </c>
      <c r="H64" s="6" t="s">
        <v>48</v>
      </c>
      <c r="I64" s="4">
        <v>24.2</v>
      </c>
      <c r="J64" s="4">
        <v>54.9</v>
      </c>
      <c r="K64" s="12">
        <v>36</v>
      </c>
      <c r="L64" s="13">
        <f t="shared" si="0"/>
        <v>0.5591985428051</v>
      </c>
      <c r="M64" s="13">
        <f t="shared" si="1"/>
        <v>0.327777777777778</v>
      </c>
      <c r="N64" s="12">
        <v>3</v>
      </c>
      <c r="O64" s="4"/>
      <c r="P64" s="4">
        <v>255</v>
      </c>
      <c r="Q64" s="4">
        <f t="shared" si="2"/>
        <v>-18.9</v>
      </c>
      <c r="R64" s="4"/>
      <c r="S64" s="4">
        <v>267</v>
      </c>
      <c r="T64" s="5">
        <v>2</v>
      </c>
      <c r="U64" s="4" t="s">
        <v>28</v>
      </c>
      <c r="V64" s="19">
        <v>44863.85125</v>
      </c>
      <c r="W64" s="6" t="s">
        <v>29</v>
      </c>
    </row>
    <row r="65" spans="1:23">
      <c r="A65" s="4">
        <v>64</v>
      </c>
      <c r="B65" s="5">
        <v>194096</v>
      </c>
      <c r="C65" s="4" t="s">
        <v>219</v>
      </c>
      <c r="D65" s="4" t="s">
        <v>220</v>
      </c>
      <c r="E65" s="4" t="s">
        <v>25</v>
      </c>
      <c r="F65" s="4" t="s">
        <v>121</v>
      </c>
      <c r="G65" s="5">
        <v>107728</v>
      </c>
      <c r="H65" s="6" t="s">
        <v>178</v>
      </c>
      <c r="I65" s="4">
        <v>125.7</v>
      </c>
      <c r="J65" s="4">
        <v>216</v>
      </c>
      <c r="K65" s="12">
        <v>188</v>
      </c>
      <c r="L65" s="13">
        <f t="shared" si="0"/>
        <v>0.418055555555556</v>
      </c>
      <c r="M65" s="13">
        <f t="shared" si="1"/>
        <v>0.331382978723404</v>
      </c>
      <c r="N65" s="12">
        <v>3</v>
      </c>
      <c r="O65" s="4"/>
      <c r="P65" s="4">
        <v>252</v>
      </c>
      <c r="Q65" s="4">
        <f t="shared" si="2"/>
        <v>-28</v>
      </c>
      <c r="R65" s="4"/>
      <c r="S65" s="4">
        <v>350</v>
      </c>
      <c r="T65" s="5">
        <v>8</v>
      </c>
      <c r="U65" s="4" t="s">
        <v>28</v>
      </c>
      <c r="V65" s="19">
        <v>44865.3792824074</v>
      </c>
      <c r="W65" s="6" t="s">
        <v>29</v>
      </c>
    </row>
    <row r="66" spans="1:23">
      <c r="A66" s="4">
        <v>65</v>
      </c>
      <c r="B66" s="5">
        <v>181036</v>
      </c>
      <c r="C66" s="4" t="s">
        <v>221</v>
      </c>
      <c r="D66" s="4" t="s">
        <v>222</v>
      </c>
      <c r="E66" s="4" t="s">
        <v>25</v>
      </c>
      <c r="F66" s="4" t="s">
        <v>223</v>
      </c>
      <c r="G66" s="5">
        <v>745</v>
      </c>
      <c r="H66" s="6" t="s">
        <v>27</v>
      </c>
      <c r="I66" s="4">
        <v>22.5</v>
      </c>
      <c r="J66" s="4">
        <v>39.5</v>
      </c>
      <c r="K66" s="12">
        <v>34.5</v>
      </c>
      <c r="L66" s="13">
        <f t="shared" ref="L66:L78" si="3">(J66-I66)/J66</f>
        <v>0.430379746835443</v>
      </c>
      <c r="M66" s="13">
        <f t="shared" ref="M66:M78" si="4">(K66-I66)/K66</f>
        <v>0.347826086956522</v>
      </c>
      <c r="N66" s="12">
        <v>2</v>
      </c>
      <c r="O66" s="4"/>
      <c r="P66" s="4">
        <v>286</v>
      </c>
      <c r="Q66" s="4">
        <f t="shared" ref="Q66:Q78" si="5">K66-J66</f>
        <v>-5</v>
      </c>
      <c r="R66" s="4"/>
      <c r="S66" s="4">
        <v>275</v>
      </c>
      <c r="T66" s="5">
        <v>3</v>
      </c>
      <c r="U66" s="4" t="s">
        <v>28</v>
      </c>
      <c r="V66" s="19">
        <v>44866.3765509259</v>
      </c>
      <c r="W66" s="6" t="s">
        <v>29</v>
      </c>
    </row>
    <row r="67" spans="1:23">
      <c r="A67" s="4">
        <v>66</v>
      </c>
      <c r="B67" s="5">
        <v>122375</v>
      </c>
      <c r="C67" s="4" t="s">
        <v>224</v>
      </c>
      <c r="D67" s="4" t="s">
        <v>225</v>
      </c>
      <c r="E67" s="4" t="s">
        <v>39</v>
      </c>
      <c r="F67" s="4" t="s">
        <v>226</v>
      </c>
      <c r="G67" s="5">
        <v>748</v>
      </c>
      <c r="H67" s="6" t="s">
        <v>48</v>
      </c>
      <c r="I67" s="4">
        <v>10.8</v>
      </c>
      <c r="J67" s="4">
        <v>24.8</v>
      </c>
      <c r="K67" s="12">
        <v>16.8</v>
      </c>
      <c r="L67" s="13">
        <f t="shared" si="3"/>
        <v>0.564516129032258</v>
      </c>
      <c r="M67" s="13">
        <f t="shared" si="4"/>
        <v>0.357142857142857</v>
      </c>
      <c r="N67" s="12">
        <v>3</v>
      </c>
      <c r="O67" s="4"/>
      <c r="P67" s="4">
        <v>352</v>
      </c>
      <c r="Q67" s="4">
        <f t="shared" si="5"/>
        <v>-8</v>
      </c>
      <c r="R67" s="4"/>
      <c r="S67" s="4">
        <v>373</v>
      </c>
      <c r="T67" s="5">
        <v>2</v>
      </c>
      <c r="U67" s="4" t="s">
        <v>28</v>
      </c>
      <c r="V67" s="19">
        <v>44863.8634953704</v>
      </c>
      <c r="W67" s="6" t="s">
        <v>29</v>
      </c>
    </row>
    <row r="68" spans="1:23">
      <c r="A68" s="4">
        <v>67</v>
      </c>
      <c r="B68" s="5">
        <v>204616</v>
      </c>
      <c r="C68" s="4" t="s">
        <v>200</v>
      </c>
      <c r="D68" s="4" t="s">
        <v>227</v>
      </c>
      <c r="E68" s="4" t="s">
        <v>25</v>
      </c>
      <c r="F68" s="4" t="s">
        <v>228</v>
      </c>
      <c r="G68" s="5">
        <v>114848</v>
      </c>
      <c r="H68" s="6" t="s">
        <v>229</v>
      </c>
      <c r="I68" s="4">
        <v>17.85</v>
      </c>
      <c r="J68" s="4">
        <v>34</v>
      </c>
      <c r="K68" s="12">
        <v>28</v>
      </c>
      <c r="L68" s="13">
        <f t="shared" si="3"/>
        <v>0.475</v>
      </c>
      <c r="M68" s="13">
        <f t="shared" si="4"/>
        <v>0.3625</v>
      </c>
      <c r="N68" s="12">
        <v>2</v>
      </c>
      <c r="O68" s="4"/>
      <c r="P68" s="4">
        <v>140</v>
      </c>
      <c r="Q68" s="4">
        <f t="shared" si="5"/>
        <v>-6</v>
      </c>
      <c r="R68" s="4"/>
      <c r="S68" s="4">
        <v>171</v>
      </c>
      <c r="T68" s="5">
        <v>2</v>
      </c>
      <c r="U68" s="4" t="s">
        <v>28</v>
      </c>
      <c r="V68" s="19">
        <v>44860.5784143519</v>
      </c>
      <c r="W68" s="6" t="s">
        <v>29</v>
      </c>
    </row>
    <row r="69" spans="1:23">
      <c r="A69" s="4">
        <v>68</v>
      </c>
      <c r="B69" s="5">
        <v>201495</v>
      </c>
      <c r="C69" s="4" t="s">
        <v>230</v>
      </c>
      <c r="D69" s="4" t="s">
        <v>231</v>
      </c>
      <c r="E69" s="4" t="s">
        <v>232</v>
      </c>
      <c r="F69" s="4" t="s">
        <v>40</v>
      </c>
      <c r="G69" s="5">
        <v>716</v>
      </c>
      <c r="H69" s="6" t="s">
        <v>41</v>
      </c>
      <c r="I69" s="4">
        <v>143</v>
      </c>
      <c r="J69" s="4">
        <v>287</v>
      </c>
      <c r="K69" s="12">
        <v>228</v>
      </c>
      <c r="L69" s="13">
        <f t="shared" si="3"/>
        <v>0.501742160278746</v>
      </c>
      <c r="M69" s="13">
        <f t="shared" si="4"/>
        <v>0.37280701754386</v>
      </c>
      <c r="N69" s="12">
        <v>2</v>
      </c>
      <c r="O69" s="4">
        <v>273</v>
      </c>
      <c r="P69" s="4">
        <v>927</v>
      </c>
      <c r="Q69" s="4">
        <f t="shared" si="5"/>
        <v>-59</v>
      </c>
      <c r="R69" s="4">
        <f>K69-O69</f>
        <v>-45</v>
      </c>
      <c r="S69" s="4">
        <v>488</v>
      </c>
      <c r="T69" s="5">
        <v>3</v>
      </c>
      <c r="U69" s="4" t="s">
        <v>28</v>
      </c>
      <c r="V69" s="19">
        <v>44860.5572569444</v>
      </c>
      <c r="W69" s="6" t="s">
        <v>29</v>
      </c>
    </row>
    <row r="70" spans="1:23">
      <c r="A70" s="4">
        <v>69</v>
      </c>
      <c r="B70" s="5">
        <v>193821</v>
      </c>
      <c r="C70" s="4" t="s">
        <v>233</v>
      </c>
      <c r="D70" s="4" t="s">
        <v>234</v>
      </c>
      <c r="E70" s="4" t="s">
        <v>39</v>
      </c>
      <c r="F70" s="4" t="s">
        <v>235</v>
      </c>
      <c r="G70" s="5">
        <v>106568</v>
      </c>
      <c r="H70" s="6" t="s">
        <v>105</v>
      </c>
      <c r="I70" s="4">
        <v>24.9</v>
      </c>
      <c r="J70" s="4">
        <v>49.8</v>
      </c>
      <c r="K70" s="12">
        <v>39.9</v>
      </c>
      <c r="L70" s="13">
        <f t="shared" si="3"/>
        <v>0.5</v>
      </c>
      <c r="M70" s="13">
        <f t="shared" si="4"/>
        <v>0.37593984962406</v>
      </c>
      <c r="N70" s="12">
        <v>2</v>
      </c>
      <c r="O70" s="4"/>
      <c r="P70" s="4">
        <v>432</v>
      </c>
      <c r="Q70" s="4">
        <f t="shared" si="5"/>
        <v>-9.9</v>
      </c>
      <c r="R70" s="4"/>
      <c r="S70" s="4">
        <v>353</v>
      </c>
      <c r="T70" s="5">
        <v>2</v>
      </c>
      <c r="U70" s="4" t="s">
        <v>28</v>
      </c>
      <c r="V70" s="19">
        <v>44863.47</v>
      </c>
      <c r="W70" s="6" t="s">
        <v>29</v>
      </c>
    </row>
    <row r="71" spans="1:23">
      <c r="A71" s="4">
        <v>70</v>
      </c>
      <c r="B71" s="5">
        <v>196720</v>
      </c>
      <c r="C71" s="4" t="s">
        <v>236</v>
      </c>
      <c r="D71" s="4" t="s">
        <v>237</v>
      </c>
      <c r="E71" s="4" t="s">
        <v>185</v>
      </c>
      <c r="F71" s="4" t="s">
        <v>238</v>
      </c>
      <c r="G71" s="5">
        <v>748</v>
      </c>
      <c r="H71" s="6" t="s">
        <v>48</v>
      </c>
      <c r="I71" s="4">
        <v>27.3</v>
      </c>
      <c r="J71" s="4">
        <v>57</v>
      </c>
      <c r="K71" s="12">
        <v>45</v>
      </c>
      <c r="L71" s="13">
        <f t="shared" si="3"/>
        <v>0.521052631578947</v>
      </c>
      <c r="M71" s="13">
        <f t="shared" si="4"/>
        <v>0.393333333333333</v>
      </c>
      <c r="N71" s="12">
        <v>3</v>
      </c>
      <c r="O71" s="4"/>
      <c r="P71" s="4">
        <v>2</v>
      </c>
      <c r="Q71" s="4">
        <f t="shared" si="5"/>
        <v>-12</v>
      </c>
      <c r="R71" s="4"/>
      <c r="S71" s="4">
        <v>12</v>
      </c>
      <c r="T71" s="6"/>
      <c r="U71" s="4" t="s">
        <v>62</v>
      </c>
      <c r="V71" s="19">
        <v>44863.8529282407</v>
      </c>
      <c r="W71" s="6" t="s">
        <v>29</v>
      </c>
    </row>
    <row r="72" spans="1:23">
      <c r="A72" s="4">
        <v>71</v>
      </c>
      <c r="B72" s="5">
        <v>190969</v>
      </c>
      <c r="C72" s="4" t="s">
        <v>165</v>
      </c>
      <c r="D72" s="4" t="s">
        <v>239</v>
      </c>
      <c r="E72" s="4" t="s">
        <v>108</v>
      </c>
      <c r="F72" s="4" t="s">
        <v>167</v>
      </c>
      <c r="G72" s="5">
        <v>748</v>
      </c>
      <c r="H72" s="6" t="s">
        <v>48</v>
      </c>
      <c r="I72" s="4">
        <v>35.5</v>
      </c>
      <c r="J72" s="4">
        <v>68.8</v>
      </c>
      <c r="K72" s="12">
        <v>59.8</v>
      </c>
      <c r="L72" s="13">
        <f t="shared" si="3"/>
        <v>0.484011627906977</v>
      </c>
      <c r="M72" s="13">
        <f t="shared" si="4"/>
        <v>0.406354515050167</v>
      </c>
      <c r="N72" s="12">
        <v>3</v>
      </c>
      <c r="O72" s="4"/>
      <c r="P72" s="4">
        <v>606</v>
      </c>
      <c r="Q72" s="4">
        <f t="shared" si="5"/>
        <v>-9</v>
      </c>
      <c r="R72" s="4"/>
      <c r="S72" s="4">
        <v>675</v>
      </c>
      <c r="T72" s="5">
        <v>2</v>
      </c>
      <c r="U72" s="4" t="s">
        <v>28</v>
      </c>
      <c r="V72" s="19">
        <v>44863.8197685185</v>
      </c>
      <c r="W72" s="6" t="s">
        <v>29</v>
      </c>
    </row>
    <row r="73" spans="1:23">
      <c r="A73" s="4">
        <v>72</v>
      </c>
      <c r="B73" s="5">
        <v>28335</v>
      </c>
      <c r="C73" s="4" t="s">
        <v>240</v>
      </c>
      <c r="D73" s="4" t="s">
        <v>241</v>
      </c>
      <c r="E73" s="4" t="s">
        <v>25</v>
      </c>
      <c r="F73" s="4" t="s">
        <v>242</v>
      </c>
      <c r="G73" s="5">
        <v>117310</v>
      </c>
      <c r="H73" s="6" t="s">
        <v>53</v>
      </c>
      <c r="I73" s="4">
        <v>16.5</v>
      </c>
      <c r="J73" s="4">
        <v>39.8</v>
      </c>
      <c r="K73" s="12">
        <v>28</v>
      </c>
      <c r="L73" s="13">
        <f t="shared" si="3"/>
        <v>0.585427135678392</v>
      </c>
      <c r="M73" s="13">
        <f t="shared" si="4"/>
        <v>0.410714285714286</v>
      </c>
      <c r="N73" s="12">
        <v>2</v>
      </c>
      <c r="O73" s="4">
        <v>39</v>
      </c>
      <c r="P73" s="4">
        <v>170</v>
      </c>
      <c r="Q73" s="4">
        <f t="shared" si="5"/>
        <v>-11.8</v>
      </c>
      <c r="R73" s="4">
        <f>K73-O73</f>
        <v>-11</v>
      </c>
      <c r="S73" s="4">
        <v>293</v>
      </c>
      <c r="T73" s="5">
        <v>2</v>
      </c>
      <c r="U73" s="4" t="s">
        <v>28</v>
      </c>
      <c r="V73" s="19">
        <v>44860.8466087963</v>
      </c>
      <c r="W73" s="6" t="s">
        <v>29</v>
      </c>
    </row>
    <row r="74" spans="1:23">
      <c r="A74" s="4">
        <v>73</v>
      </c>
      <c r="B74" s="5">
        <v>129743</v>
      </c>
      <c r="C74" s="4" t="s">
        <v>243</v>
      </c>
      <c r="D74" s="4" t="s">
        <v>244</v>
      </c>
      <c r="E74" s="4" t="s">
        <v>25</v>
      </c>
      <c r="F74" s="4" t="s">
        <v>245</v>
      </c>
      <c r="G74" s="5">
        <v>748</v>
      </c>
      <c r="H74" s="6" t="s">
        <v>48</v>
      </c>
      <c r="I74" s="4">
        <v>3.8</v>
      </c>
      <c r="J74" s="4">
        <v>9.93</v>
      </c>
      <c r="K74" s="12">
        <v>6.8</v>
      </c>
      <c r="L74" s="13">
        <f t="shared" si="3"/>
        <v>0.617321248741188</v>
      </c>
      <c r="M74" s="13">
        <f t="shared" si="4"/>
        <v>0.441176470588235</v>
      </c>
      <c r="N74" s="12">
        <v>3</v>
      </c>
      <c r="O74" s="4"/>
      <c r="P74" s="4">
        <v>518</v>
      </c>
      <c r="Q74" s="4">
        <f t="shared" si="5"/>
        <v>-3.13</v>
      </c>
      <c r="R74" s="4"/>
      <c r="S74" s="4">
        <v>484</v>
      </c>
      <c r="T74" s="5">
        <v>4</v>
      </c>
      <c r="U74" s="4" t="s">
        <v>28</v>
      </c>
      <c r="V74" s="19">
        <v>44863.8206134259</v>
      </c>
      <c r="W74" s="6" t="s">
        <v>29</v>
      </c>
    </row>
    <row r="75" spans="1:23">
      <c r="A75" s="4">
        <v>74</v>
      </c>
      <c r="B75" s="5">
        <v>134968</v>
      </c>
      <c r="C75" s="4" t="s">
        <v>246</v>
      </c>
      <c r="D75" s="4" t="s">
        <v>247</v>
      </c>
      <c r="E75" s="4" t="s">
        <v>25</v>
      </c>
      <c r="F75" s="4" t="s">
        <v>238</v>
      </c>
      <c r="G75" s="5">
        <v>102565</v>
      </c>
      <c r="H75" s="6" t="s">
        <v>118</v>
      </c>
      <c r="I75" s="4">
        <v>6.7</v>
      </c>
      <c r="J75" s="4">
        <v>20</v>
      </c>
      <c r="K75" s="12">
        <v>14</v>
      </c>
      <c r="L75" s="13">
        <f t="shared" si="3"/>
        <v>0.665</v>
      </c>
      <c r="M75" s="13">
        <f t="shared" si="4"/>
        <v>0.521428571428571</v>
      </c>
      <c r="N75" s="12">
        <v>3</v>
      </c>
      <c r="O75" s="4">
        <v>19</v>
      </c>
      <c r="P75" s="4">
        <v>927</v>
      </c>
      <c r="Q75" s="4">
        <f t="shared" si="5"/>
        <v>-6</v>
      </c>
      <c r="R75" s="4">
        <f>K75-O75</f>
        <v>-5</v>
      </c>
      <c r="S75" s="4">
        <v>455</v>
      </c>
      <c r="T75" s="5">
        <v>2</v>
      </c>
      <c r="U75" s="4" t="s">
        <v>28</v>
      </c>
      <c r="V75" s="19">
        <v>44865.3666203704</v>
      </c>
      <c r="W75" s="6" t="s">
        <v>29</v>
      </c>
    </row>
    <row r="76" spans="1:23">
      <c r="A76" s="4">
        <v>75</v>
      </c>
      <c r="B76" s="5">
        <v>89965</v>
      </c>
      <c r="C76" s="4" t="s">
        <v>248</v>
      </c>
      <c r="D76" s="4" t="s">
        <v>249</v>
      </c>
      <c r="E76" s="4" t="s">
        <v>25</v>
      </c>
      <c r="F76" s="4" t="s">
        <v>250</v>
      </c>
      <c r="G76" s="5">
        <v>748</v>
      </c>
      <c r="H76" s="6" t="s">
        <v>48</v>
      </c>
      <c r="I76" s="4">
        <v>10.14</v>
      </c>
      <c r="J76" s="4">
        <v>26</v>
      </c>
      <c r="K76" s="12">
        <v>23</v>
      </c>
      <c r="L76" s="13">
        <f t="shared" si="3"/>
        <v>0.61</v>
      </c>
      <c r="M76" s="13">
        <f t="shared" si="4"/>
        <v>0.559130434782609</v>
      </c>
      <c r="N76" s="12">
        <v>3</v>
      </c>
      <c r="O76" s="4"/>
      <c r="P76" s="4">
        <v>176</v>
      </c>
      <c r="Q76" s="4">
        <f t="shared" si="5"/>
        <v>-3</v>
      </c>
      <c r="R76" s="4"/>
      <c r="S76" s="4">
        <v>320</v>
      </c>
      <c r="T76" s="5">
        <v>1</v>
      </c>
      <c r="U76" s="4" t="s">
        <v>28</v>
      </c>
      <c r="V76" s="19">
        <v>44859.8914814815</v>
      </c>
      <c r="W76" s="6" t="s">
        <v>29</v>
      </c>
    </row>
    <row r="77" spans="1:23">
      <c r="A77" s="4">
        <v>76</v>
      </c>
      <c r="B77" s="5">
        <v>21253</v>
      </c>
      <c r="C77" s="4" t="s">
        <v>251</v>
      </c>
      <c r="D77" s="4" t="s">
        <v>252</v>
      </c>
      <c r="E77" s="4" t="s">
        <v>39</v>
      </c>
      <c r="F77" s="4" t="s">
        <v>253</v>
      </c>
      <c r="G77" s="5">
        <v>748</v>
      </c>
      <c r="H77" s="6" t="s">
        <v>48</v>
      </c>
      <c r="I77" s="4">
        <v>8.25</v>
      </c>
      <c r="J77" s="4">
        <v>25.2</v>
      </c>
      <c r="K77" s="12">
        <v>19.8</v>
      </c>
      <c r="L77" s="13">
        <f t="shared" si="3"/>
        <v>0.672619047619048</v>
      </c>
      <c r="M77" s="13">
        <f t="shared" si="4"/>
        <v>0.583333333333333</v>
      </c>
      <c r="N77" s="12">
        <v>3</v>
      </c>
      <c r="O77" s="4"/>
      <c r="P77" s="4">
        <v>178</v>
      </c>
      <c r="Q77" s="4">
        <f t="shared" si="5"/>
        <v>-5.4</v>
      </c>
      <c r="R77" s="4"/>
      <c r="S77" s="4">
        <v>341</v>
      </c>
      <c r="T77" s="5">
        <v>3</v>
      </c>
      <c r="U77" s="4" t="s">
        <v>28</v>
      </c>
      <c r="V77" s="19">
        <v>44863.6089467593</v>
      </c>
      <c r="W77" s="6" t="s">
        <v>29</v>
      </c>
    </row>
    <row r="78" spans="1:23">
      <c r="A78" s="4">
        <v>77</v>
      </c>
      <c r="B78" s="5">
        <v>155190</v>
      </c>
      <c r="C78" s="4" t="s">
        <v>254</v>
      </c>
      <c r="D78" s="4" t="s">
        <v>255</v>
      </c>
      <c r="E78" s="4" t="s">
        <v>25</v>
      </c>
      <c r="F78" s="4" t="s">
        <v>256</v>
      </c>
      <c r="G78" s="5">
        <v>723</v>
      </c>
      <c r="H78" s="6" t="s">
        <v>257</v>
      </c>
      <c r="I78" s="4">
        <v>5.5</v>
      </c>
      <c r="J78" s="4">
        <v>19</v>
      </c>
      <c r="K78" s="12">
        <v>15.5</v>
      </c>
      <c r="L78" s="13">
        <f t="shared" si="3"/>
        <v>0.710526315789474</v>
      </c>
      <c r="M78" s="13">
        <f t="shared" si="4"/>
        <v>0.645161290322581</v>
      </c>
      <c r="N78" s="12">
        <v>3</v>
      </c>
      <c r="O78" s="4"/>
      <c r="P78" s="4">
        <v>12</v>
      </c>
      <c r="Q78" s="4">
        <f t="shared" si="5"/>
        <v>-3.5</v>
      </c>
      <c r="R78" s="4"/>
      <c r="S78" s="4">
        <v>435</v>
      </c>
      <c r="T78" s="5">
        <v>3</v>
      </c>
      <c r="U78" s="4" t="s">
        <v>28</v>
      </c>
      <c r="V78" s="19">
        <v>44864.3588773148</v>
      </c>
      <c r="W78" s="6" t="s">
        <v>29</v>
      </c>
    </row>
  </sheetData>
  <autoFilter ref="A1:W7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workbookViewId="0">
      <selection activeCell="M29" sqref="M29"/>
    </sheetView>
  </sheetViews>
  <sheetFormatPr defaultColWidth="9" defaultRowHeight="13.5"/>
  <cols>
    <col min="1" max="1" width="4.75" customWidth="1"/>
    <col min="16" max="16" width="10.125"/>
    <col min="19" max="19" width="10.125"/>
    <col min="22" max="22" width="16"/>
    <col min="23" max="23" width="16.625" customWidth="1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10" t="s">
        <v>10</v>
      </c>
      <c r="L1" s="11" t="s">
        <v>11</v>
      </c>
      <c r="M1" s="11" t="s">
        <v>12</v>
      </c>
      <c r="N1" s="10" t="s">
        <v>13</v>
      </c>
      <c r="O1" s="2" t="s">
        <v>14</v>
      </c>
      <c r="P1" s="2" t="s">
        <v>15</v>
      </c>
      <c r="Q1" s="16" t="s">
        <v>16</v>
      </c>
      <c r="R1" s="16" t="s">
        <v>17</v>
      </c>
      <c r="S1" s="2" t="s">
        <v>18</v>
      </c>
      <c r="T1" s="2" t="s">
        <v>19</v>
      </c>
      <c r="U1" s="2" t="s">
        <v>20</v>
      </c>
      <c r="V1" s="17" t="s">
        <v>21</v>
      </c>
      <c r="W1" s="18" t="s">
        <v>22</v>
      </c>
    </row>
    <row r="2" s="1" customFormat="1" ht="12" spans="1:23">
      <c r="A2" s="4"/>
      <c r="B2" s="5">
        <v>166892</v>
      </c>
      <c r="C2" s="4" t="s">
        <v>258</v>
      </c>
      <c r="D2" s="4" t="s">
        <v>259</v>
      </c>
      <c r="E2" s="4" t="s">
        <v>25</v>
      </c>
      <c r="F2" s="4" t="s">
        <v>260</v>
      </c>
      <c r="G2" s="5">
        <v>720</v>
      </c>
      <c r="H2" s="6" t="s">
        <v>164</v>
      </c>
      <c r="I2" s="4">
        <v>18.4</v>
      </c>
      <c r="J2" s="4">
        <v>36.82</v>
      </c>
      <c r="K2" s="12">
        <v>26</v>
      </c>
      <c r="L2" s="4"/>
      <c r="M2" s="4"/>
      <c r="N2" s="12">
        <v>5</v>
      </c>
      <c r="O2" s="4">
        <v>0</v>
      </c>
      <c r="P2" s="4">
        <v>543</v>
      </c>
      <c r="Q2" s="4"/>
      <c r="R2" s="4"/>
      <c r="S2" s="4">
        <v>598</v>
      </c>
      <c r="T2" s="5">
        <v>12</v>
      </c>
      <c r="U2" s="4" t="s">
        <v>28</v>
      </c>
      <c r="V2" s="19">
        <v>44862.7525347222</v>
      </c>
      <c r="W2" s="6" t="s">
        <v>261</v>
      </c>
    </row>
    <row r="3" s="1" customFormat="1" ht="12" spans="1:23">
      <c r="A3" s="4"/>
      <c r="B3" s="5">
        <v>78074</v>
      </c>
      <c r="C3" s="4" t="s">
        <v>195</v>
      </c>
      <c r="D3" s="4" t="s">
        <v>196</v>
      </c>
      <c r="E3" s="4" t="s">
        <v>25</v>
      </c>
      <c r="F3" s="4" t="s">
        <v>121</v>
      </c>
      <c r="G3" s="5">
        <v>56</v>
      </c>
      <c r="H3" s="6" t="s">
        <v>262</v>
      </c>
      <c r="I3" s="4">
        <v>27.6</v>
      </c>
      <c r="J3" s="4">
        <v>46</v>
      </c>
      <c r="K3" s="12">
        <v>5</v>
      </c>
      <c r="L3" s="4"/>
      <c r="M3" s="4"/>
      <c r="N3" s="12">
        <v>40</v>
      </c>
      <c r="O3" s="4">
        <v>0</v>
      </c>
      <c r="P3" s="4">
        <v>370</v>
      </c>
      <c r="Q3" s="4"/>
      <c r="R3" s="4"/>
      <c r="S3" s="4">
        <v>376</v>
      </c>
      <c r="T3" s="5">
        <v>2</v>
      </c>
      <c r="U3" s="4" t="s">
        <v>28</v>
      </c>
      <c r="V3" s="19">
        <v>44862.4265856482</v>
      </c>
      <c r="W3" s="6" t="s">
        <v>261</v>
      </c>
    </row>
    <row r="4" s="1" customFormat="1" ht="12" spans="1:23">
      <c r="A4" s="4"/>
      <c r="B4" s="5">
        <v>184992</v>
      </c>
      <c r="C4" s="4" t="s">
        <v>263</v>
      </c>
      <c r="D4" s="4" t="s">
        <v>264</v>
      </c>
      <c r="E4" s="4" t="s">
        <v>25</v>
      </c>
      <c r="F4" s="4" t="s">
        <v>265</v>
      </c>
      <c r="G4" s="5">
        <v>359</v>
      </c>
      <c r="H4" s="6" t="s">
        <v>266</v>
      </c>
      <c r="I4" s="4">
        <v>17</v>
      </c>
      <c r="J4" s="4">
        <v>29.8</v>
      </c>
      <c r="K4" s="12">
        <v>23</v>
      </c>
      <c r="L4" s="4"/>
      <c r="M4" s="4"/>
      <c r="N4" s="12">
        <v>5</v>
      </c>
      <c r="O4" s="4">
        <v>28.8</v>
      </c>
      <c r="P4" s="4">
        <v>1073</v>
      </c>
      <c r="Q4" s="4"/>
      <c r="R4" s="4"/>
      <c r="S4" s="4">
        <v>644</v>
      </c>
      <c r="T4" s="5">
        <v>4</v>
      </c>
      <c r="U4" s="4" t="s">
        <v>28</v>
      </c>
      <c r="V4" s="19">
        <v>44860.4671990741</v>
      </c>
      <c r="W4" s="6" t="s">
        <v>261</v>
      </c>
    </row>
    <row r="5" s="1" customFormat="1" ht="12" spans="1:23">
      <c r="A5" s="4"/>
      <c r="B5" s="5">
        <v>169668</v>
      </c>
      <c r="C5" s="4" t="s">
        <v>267</v>
      </c>
      <c r="D5" s="4" t="s">
        <v>268</v>
      </c>
      <c r="E5" s="4" t="s">
        <v>25</v>
      </c>
      <c r="F5" s="4" t="s">
        <v>269</v>
      </c>
      <c r="G5" s="5">
        <v>747</v>
      </c>
      <c r="H5" s="6" t="s">
        <v>270</v>
      </c>
      <c r="I5" s="4">
        <v>37.24</v>
      </c>
      <c r="J5" s="4">
        <v>98</v>
      </c>
      <c r="K5" s="12">
        <v>59</v>
      </c>
      <c r="L5" s="4"/>
      <c r="M5" s="4"/>
      <c r="N5" s="12">
        <v>4</v>
      </c>
      <c r="O5" s="4">
        <v>88</v>
      </c>
      <c r="P5" s="4">
        <v>674</v>
      </c>
      <c r="Q5" s="4"/>
      <c r="R5" s="4"/>
      <c r="S5" s="4">
        <v>609</v>
      </c>
      <c r="T5" s="5">
        <v>3</v>
      </c>
      <c r="U5" s="4" t="s">
        <v>28</v>
      </c>
      <c r="V5" s="19">
        <v>44859.8339351852</v>
      </c>
      <c r="W5" s="6" t="s">
        <v>261</v>
      </c>
    </row>
    <row r="6" s="1" customFormat="1" ht="12" spans="1:23">
      <c r="A6" s="4"/>
      <c r="B6" s="5">
        <v>206855</v>
      </c>
      <c r="C6" s="4" t="s">
        <v>271</v>
      </c>
      <c r="D6" s="4" t="s">
        <v>272</v>
      </c>
      <c r="E6" s="4" t="s">
        <v>25</v>
      </c>
      <c r="F6" s="4" t="s">
        <v>273</v>
      </c>
      <c r="G6" s="5">
        <v>359</v>
      </c>
      <c r="H6" s="6" t="s">
        <v>266</v>
      </c>
      <c r="I6" s="4">
        <v>4</v>
      </c>
      <c r="J6" s="4">
        <v>8</v>
      </c>
      <c r="K6" s="12">
        <v>6</v>
      </c>
      <c r="L6" s="4"/>
      <c r="M6" s="4"/>
      <c r="N6" s="12">
        <v>10</v>
      </c>
      <c r="O6" s="4">
        <v>0</v>
      </c>
      <c r="P6" s="4">
        <v>4037</v>
      </c>
      <c r="Q6" s="4"/>
      <c r="R6" s="4"/>
      <c r="S6" s="4">
        <v>2434</v>
      </c>
      <c r="T6" s="5">
        <v>8</v>
      </c>
      <c r="U6" s="4" t="s">
        <v>28</v>
      </c>
      <c r="V6" s="19">
        <v>44860.4537847222</v>
      </c>
      <c r="W6" s="6" t="s">
        <v>261</v>
      </c>
    </row>
    <row r="7" s="1" customFormat="1" ht="12" spans="1:23">
      <c r="A7" s="4"/>
      <c r="B7" s="5">
        <v>202488</v>
      </c>
      <c r="C7" s="4" t="s">
        <v>274</v>
      </c>
      <c r="D7" s="4" t="s">
        <v>275</v>
      </c>
      <c r="E7" s="4" t="s">
        <v>25</v>
      </c>
      <c r="F7" s="4" t="s">
        <v>276</v>
      </c>
      <c r="G7" s="5">
        <v>359</v>
      </c>
      <c r="H7" s="6" t="s">
        <v>266</v>
      </c>
      <c r="I7" s="4">
        <v>15.31</v>
      </c>
      <c r="J7" s="4">
        <v>39</v>
      </c>
      <c r="K7" s="12">
        <v>31.5</v>
      </c>
      <c r="L7" s="4"/>
      <c r="M7" s="4"/>
      <c r="N7" s="12">
        <v>10</v>
      </c>
      <c r="O7" s="4">
        <v>0</v>
      </c>
      <c r="P7" s="4">
        <v>546</v>
      </c>
      <c r="Q7" s="4"/>
      <c r="R7" s="4"/>
      <c r="S7" s="4">
        <v>299</v>
      </c>
      <c r="T7" s="5">
        <v>7</v>
      </c>
      <c r="U7" s="4" t="s">
        <v>28</v>
      </c>
      <c r="V7" s="19">
        <v>44860.4571412037</v>
      </c>
      <c r="W7" s="6" t="s">
        <v>261</v>
      </c>
    </row>
    <row r="8" s="1" customFormat="1" ht="12" spans="1:23">
      <c r="A8" s="4"/>
      <c r="B8" s="5">
        <v>203191</v>
      </c>
      <c r="C8" s="4" t="s">
        <v>277</v>
      </c>
      <c r="D8" s="4" t="s">
        <v>278</v>
      </c>
      <c r="E8" s="4" t="s">
        <v>25</v>
      </c>
      <c r="F8" s="4" t="s">
        <v>228</v>
      </c>
      <c r="G8" s="5">
        <v>343</v>
      </c>
      <c r="H8" s="6" t="s">
        <v>279</v>
      </c>
      <c r="I8" s="4">
        <v>92.72</v>
      </c>
      <c r="J8" s="4">
        <v>298</v>
      </c>
      <c r="K8" s="12">
        <v>128</v>
      </c>
      <c r="L8" s="4"/>
      <c r="M8" s="4"/>
      <c r="N8" s="12">
        <v>2</v>
      </c>
      <c r="O8" s="4">
        <v>0</v>
      </c>
      <c r="P8" s="4">
        <v>1847</v>
      </c>
      <c r="Q8" s="4"/>
      <c r="R8" s="4"/>
      <c r="S8" s="4">
        <v>2681</v>
      </c>
      <c r="T8" s="5">
        <v>9</v>
      </c>
      <c r="U8" s="4" t="s">
        <v>28</v>
      </c>
      <c r="V8" s="19">
        <v>44866.8314236111</v>
      </c>
      <c r="W8" s="6" t="s">
        <v>261</v>
      </c>
    </row>
    <row r="9" s="1" customFormat="1" ht="12" spans="1:23">
      <c r="A9" s="4"/>
      <c r="B9" s="5">
        <v>212786</v>
      </c>
      <c r="C9" s="4" t="s">
        <v>280</v>
      </c>
      <c r="D9" s="4" t="s">
        <v>281</v>
      </c>
      <c r="E9" s="4" t="s">
        <v>39</v>
      </c>
      <c r="F9" s="4" t="s">
        <v>282</v>
      </c>
      <c r="G9" s="5">
        <v>730</v>
      </c>
      <c r="H9" s="6" t="s">
        <v>283</v>
      </c>
      <c r="I9" s="4">
        <v>355</v>
      </c>
      <c r="J9" s="4">
        <v>460</v>
      </c>
      <c r="K9" s="12">
        <v>390</v>
      </c>
      <c r="L9" s="4"/>
      <c r="M9" s="4"/>
      <c r="N9" s="12">
        <v>4</v>
      </c>
      <c r="O9" s="4">
        <v>0</v>
      </c>
      <c r="P9" s="4">
        <v>1045</v>
      </c>
      <c r="Q9" s="4"/>
      <c r="R9" s="4"/>
      <c r="S9" s="4">
        <v>691</v>
      </c>
      <c r="T9" s="5">
        <v>7</v>
      </c>
      <c r="U9" s="4" t="s">
        <v>28</v>
      </c>
      <c r="V9" s="19">
        <v>44860.4513078704</v>
      </c>
      <c r="W9" s="6" t="s">
        <v>261</v>
      </c>
    </row>
    <row r="10" s="1" customFormat="1" ht="12" spans="1:23">
      <c r="A10" s="4"/>
      <c r="B10" s="5">
        <v>159754</v>
      </c>
      <c r="C10" s="4" t="s">
        <v>284</v>
      </c>
      <c r="D10" s="4" t="s">
        <v>285</v>
      </c>
      <c r="E10" s="4" t="s">
        <v>25</v>
      </c>
      <c r="F10" s="4" t="s">
        <v>286</v>
      </c>
      <c r="G10" s="5">
        <v>359</v>
      </c>
      <c r="H10" s="6" t="s">
        <v>266</v>
      </c>
      <c r="I10" s="4">
        <v>8.7</v>
      </c>
      <c r="J10" s="4">
        <v>23</v>
      </c>
      <c r="K10" s="12">
        <v>15</v>
      </c>
      <c r="L10" s="4"/>
      <c r="M10" s="4"/>
      <c r="N10" s="12">
        <v>10</v>
      </c>
      <c r="O10" s="4">
        <v>0</v>
      </c>
      <c r="P10" s="4">
        <v>313</v>
      </c>
      <c r="Q10" s="4"/>
      <c r="R10" s="4"/>
      <c r="S10" s="4">
        <v>399</v>
      </c>
      <c r="T10" s="6"/>
      <c r="U10" s="4" t="s">
        <v>28</v>
      </c>
      <c r="V10" s="19">
        <v>44860.4688194444</v>
      </c>
      <c r="W10" s="6" t="s">
        <v>261</v>
      </c>
    </row>
    <row r="11" s="1" customFormat="1" ht="12" spans="1:23">
      <c r="A11" s="4"/>
      <c r="B11" s="5">
        <v>13752</v>
      </c>
      <c r="C11" s="4" t="s">
        <v>287</v>
      </c>
      <c r="D11" s="4" t="s">
        <v>288</v>
      </c>
      <c r="E11" s="4" t="s">
        <v>25</v>
      </c>
      <c r="F11" s="4" t="s">
        <v>289</v>
      </c>
      <c r="G11" s="5">
        <v>359</v>
      </c>
      <c r="H11" s="6" t="s">
        <v>266</v>
      </c>
      <c r="I11" s="4">
        <v>16.33</v>
      </c>
      <c r="J11" s="4">
        <v>24</v>
      </c>
      <c r="K11" s="12">
        <v>21</v>
      </c>
      <c r="L11" s="4"/>
      <c r="M11" s="4"/>
      <c r="N11" s="12">
        <v>3</v>
      </c>
      <c r="O11" s="4">
        <v>23</v>
      </c>
      <c r="P11" s="4">
        <v>224</v>
      </c>
      <c r="Q11" s="4"/>
      <c r="R11" s="4"/>
      <c r="S11" s="4">
        <v>346</v>
      </c>
      <c r="T11" s="5">
        <v>2</v>
      </c>
      <c r="U11" s="4" t="s">
        <v>28</v>
      </c>
      <c r="V11" s="19">
        <v>44860.4664236111</v>
      </c>
      <c r="W11" s="6" t="s">
        <v>261</v>
      </c>
    </row>
    <row r="12" s="1" customFormat="1" ht="12" spans="1:23">
      <c r="A12" s="4"/>
      <c r="B12" s="5">
        <v>32</v>
      </c>
      <c r="C12" s="4" t="s">
        <v>290</v>
      </c>
      <c r="D12" s="4" t="s">
        <v>291</v>
      </c>
      <c r="E12" s="4" t="s">
        <v>25</v>
      </c>
      <c r="F12" s="4" t="s">
        <v>292</v>
      </c>
      <c r="G12" s="5">
        <v>103639</v>
      </c>
      <c r="H12" s="6" t="s">
        <v>293</v>
      </c>
      <c r="I12" s="4">
        <v>805</v>
      </c>
      <c r="J12" s="4">
        <v>1499</v>
      </c>
      <c r="K12" s="12">
        <v>850</v>
      </c>
      <c r="L12" s="4"/>
      <c r="M12" s="4"/>
      <c r="N12" s="12">
        <v>1</v>
      </c>
      <c r="O12" s="4">
        <v>0</v>
      </c>
      <c r="P12" s="4">
        <v>174.172103</v>
      </c>
      <c r="Q12" s="4"/>
      <c r="R12" s="4"/>
      <c r="S12" s="4">
        <v>311.667897</v>
      </c>
      <c r="T12" s="5">
        <v>3</v>
      </c>
      <c r="U12" s="4" t="s">
        <v>28</v>
      </c>
      <c r="V12" s="19">
        <v>44861.723900463</v>
      </c>
      <c r="W12" s="6" t="s">
        <v>261</v>
      </c>
    </row>
    <row r="13" s="1" customFormat="1" ht="12" spans="1:23">
      <c r="A13" s="4"/>
      <c r="B13" s="5">
        <v>84545</v>
      </c>
      <c r="C13" s="4" t="s">
        <v>294</v>
      </c>
      <c r="D13" s="4" t="s">
        <v>295</v>
      </c>
      <c r="E13" s="4" t="s">
        <v>39</v>
      </c>
      <c r="F13" s="4" t="s">
        <v>40</v>
      </c>
      <c r="G13" s="5">
        <v>117310</v>
      </c>
      <c r="H13" s="6" t="s">
        <v>53</v>
      </c>
      <c r="I13" s="4">
        <v>120.4</v>
      </c>
      <c r="J13" s="4">
        <v>174</v>
      </c>
      <c r="K13" s="12">
        <v>139.8</v>
      </c>
      <c r="L13" s="4"/>
      <c r="M13" s="4"/>
      <c r="N13" s="12">
        <v>2</v>
      </c>
      <c r="O13" s="4">
        <v>170.5</v>
      </c>
      <c r="P13" s="4">
        <v>493</v>
      </c>
      <c r="Q13" s="4"/>
      <c r="R13" s="4"/>
      <c r="S13" s="4">
        <v>515</v>
      </c>
      <c r="T13" s="5">
        <v>2</v>
      </c>
      <c r="U13" s="4" t="s">
        <v>28</v>
      </c>
      <c r="V13" s="19">
        <v>44859.5434606482</v>
      </c>
      <c r="W13" s="6" t="s">
        <v>261</v>
      </c>
    </row>
    <row r="14" spans="1:23">
      <c r="A14" s="4"/>
      <c r="B14" s="5">
        <v>109792</v>
      </c>
      <c r="C14" s="4" t="s">
        <v>296</v>
      </c>
      <c r="D14" s="4" t="s">
        <v>297</v>
      </c>
      <c r="E14" s="4" t="s">
        <v>25</v>
      </c>
      <c r="F14" s="4" t="s">
        <v>214</v>
      </c>
      <c r="G14" s="5">
        <v>103198</v>
      </c>
      <c r="H14" s="6" t="s">
        <v>194</v>
      </c>
      <c r="I14" s="4">
        <v>12.4</v>
      </c>
      <c r="J14" s="4">
        <v>35</v>
      </c>
      <c r="K14" s="12">
        <v>17</v>
      </c>
      <c r="L14" s="4"/>
      <c r="M14" s="4"/>
      <c r="N14" s="12">
        <v>2</v>
      </c>
      <c r="O14" s="4">
        <v>0</v>
      </c>
      <c r="P14" s="4">
        <v>376</v>
      </c>
      <c r="Q14" s="4"/>
      <c r="R14" s="4"/>
      <c r="S14" s="4">
        <v>552</v>
      </c>
      <c r="T14" s="6"/>
      <c r="U14" s="4" t="s">
        <v>28</v>
      </c>
      <c r="V14" s="19">
        <v>44865.6257523148</v>
      </c>
      <c r="W14" s="6" t="s">
        <v>298</v>
      </c>
    </row>
    <row r="15" spans="1:23">
      <c r="A15" s="4"/>
      <c r="B15" s="5">
        <v>159754</v>
      </c>
      <c r="C15" s="4" t="s">
        <v>284</v>
      </c>
      <c r="D15" s="4" t="s">
        <v>285</v>
      </c>
      <c r="E15" s="4" t="s">
        <v>25</v>
      </c>
      <c r="F15" s="4" t="s">
        <v>286</v>
      </c>
      <c r="G15" s="5">
        <v>103198</v>
      </c>
      <c r="H15" s="6" t="s">
        <v>194</v>
      </c>
      <c r="I15" s="4">
        <v>8.7</v>
      </c>
      <c r="J15" s="4">
        <v>23</v>
      </c>
      <c r="K15" s="12">
        <v>6.5</v>
      </c>
      <c r="L15" s="4"/>
      <c r="M15" s="4"/>
      <c r="N15" s="12">
        <v>2</v>
      </c>
      <c r="O15" s="4">
        <v>0</v>
      </c>
      <c r="P15" s="4">
        <v>313</v>
      </c>
      <c r="Q15" s="4"/>
      <c r="R15" s="4"/>
      <c r="S15" s="4">
        <v>399</v>
      </c>
      <c r="T15" s="5">
        <v>9</v>
      </c>
      <c r="U15" s="4" t="s">
        <v>28</v>
      </c>
      <c r="V15" s="19">
        <v>44865.6274305556</v>
      </c>
      <c r="W15" s="6" t="s">
        <v>298</v>
      </c>
    </row>
    <row r="16" spans="1:23">
      <c r="A16" s="4"/>
      <c r="B16" s="5">
        <v>189135</v>
      </c>
      <c r="C16" s="4" t="s">
        <v>71</v>
      </c>
      <c r="D16" s="4" t="s">
        <v>72</v>
      </c>
      <c r="E16" s="4" t="s">
        <v>25</v>
      </c>
      <c r="F16" s="4" t="s">
        <v>73</v>
      </c>
      <c r="G16" s="5">
        <v>307</v>
      </c>
      <c r="H16" s="6" t="s">
        <v>299</v>
      </c>
      <c r="I16" s="4">
        <v>25.5</v>
      </c>
      <c r="J16" s="4">
        <v>29.8</v>
      </c>
      <c r="K16" s="12">
        <v>18</v>
      </c>
      <c r="L16" s="13">
        <f>(J16-I16)/J16</f>
        <v>0.144295302013423</v>
      </c>
      <c r="M16" s="13">
        <f>(K16-I16)/K16</f>
        <v>-0.416666666666667</v>
      </c>
      <c r="N16" s="12">
        <v>1</v>
      </c>
      <c r="O16" s="4">
        <v>0</v>
      </c>
      <c r="P16" s="4">
        <v>9929</v>
      </c>
      <c r="Q16" s="4">
        <f>K16-J16</f>
        <v>-11.8</v>
      </c>
      <c r="R16" s="4">
        <f>K16-O16</f>
        <v>18</v>
      </c>
      <c r="S16" s="4">
        <v>7005</v>
      </c>
      <c r="T16" s="5">
        <v>71</v>
      </c>
      <c r="U16" s="4" t="s">
        <v>28</v>
      </c>
      <c r="V16" s="19">
        <v>44866.6686921296</v>
      </c>
      <c r="W16" s="6" t="s">
        <v>300</v>
      </c>
    </row>
    <row r="17" spans="1:23">
      <c r="A17" s="4"/>
      <c r="B17" s="5">
        <v>17261</v>
      </c>
      <c r="C17" s="4" t="s">
        <v>127</v>
      </c>
      <c r="D17" s="4" t="s">
        <v>301</v>
      </c>
      <c r="E17" s="4" t="s">
        <v>25</v>
      </c>
      <c r="F17" s="4" t="s">
        <v>129</v>
      </c>
      <c r="G17" s="5">
        <v>113298</v>
      </c>
      <c r="H17" s="6" t="s">
        <v>302</v>
      </c>
      <c r="I17" s="4">
        <v>77.5</v>
      </c>
      <c r="J17" s="4">
        <v>89</v>
      </c>
      <c r="K17" s="12">
        <v>55.5</v>
      </c>
      <c r="L17" s="13">
        <f>(J17-I17)/J17</f>
        <v>0.129213483146067</v>
      </c>
      <c r="M17" s="13">
        <f>(K17-I17)/K17</f>
        <v>-0.396396396396396</v>
      </c>
      <c r="N17" s="12">
        <v>2</v>
      </c>
      <c r="O17" s="4">
        <v>0</v>
      </c>
      <c r="P17" s="4">
        <v>1059</v>
      </c>
      <c r="Q17" s="4">
        <f>K17-J17</f>
        <v>-33.5</v>
      </c>
      <c r="R17" s="4">
        <f>K17-O17</f>
        <v>55.5</v>
      </c>
      <c r="S17" s="4">
        <v>294</v>
      </c>
      <c r="T17" s="5">
        <v>1</v>
      </c>
      <c r="U17" s="4" t="s">
        <v>28</v>
      </c>
      <c r="V17" s="19">
        <v>44866.6300462963</v>
      </c>
      <c r="W17" s="6" t="s">
        <v>303</v>
      </c>
    </row>
    <row r="18" spans="1:23">
      <c r="A18" s="7"/>
      <c r="B18" s="8">
        <v>9984</v>
      </c>
      <c r="C18" s="7" t="s">
        <v>304</v>
      </c>
      <c r="D18" s="7" t="s">
        <v>305</v>
      </c>
      <c r="E18" s="7" t="s">
        <v>185</v>
      </c>
      <c r="F18" s="7" t="s">
        <v>306</v>
      </c>
      <c r="G18" s="8">
        <v>745</v>
      </c>
      <c r="H18" s="9" t="s">
        <v>27</v>
      </c>
      <c r="I18" s="7">
        <v>0.55</v>
      </c>
      <c r="J18" s="7">
        <v>0.8</v>
      </c>
      <c r="K18" s="14">
        <v>0.1</v>
      </c>
      <c r="L18" s="15">
        <v>0.3125</v>
      </c>
      <c r="M18" s="15">
        <v>-4.5</v>
      </c>
      <c r="N18" s="14">
        <v>2</v>
      </c>
      <c r="O18" s="7">
        <v>0</v>
      </c>
      <c r="P18" s="7">
        <v>4849</v>
      </c>
      <c r="Q18" s="7">
        <v>-0.7</v>
      </c>
      <c r="R18" s="7">
        <v>0.1</v>
      </c>
      <c r="S18" s="7">
        <v>5847</v>
      </c>
      <c r="T18" s="8">
        <v>53</v>
      </c>
      <c r="U18" s="7" t="s">
        <v>28</v>
      </c>
      <c r="V18" s="20">
        <v>44866.3787731481</v>
      </c>
      <c r="W18" s="21" t="s">
        <v>307</v>
      </c>
    </row>
    <row r="19" spans="1:23">
      <c r="A19" s="4"/>
      <c r="B19" s="5">
        <v>54371</v>
      </c>
      <c r="C19" s="4" t="s">
        <v>308</v>
      </c>
      <c r="D19" s="4" t="s">
        <v>309</v>
      </c>
      <c r="E19" s="4" t="s">
        <v>39</v>
      </c>
      <c r="F19" s="4" t="s">
        <v>310</v>
      </c>
      <c r="G19" s="5">
        <v>745</v>
      </c>
      <c r="H19" s="6" t="s">
        <v>27</v>
      </c>
      <c r="I19" s="4">
        <v>1.05</v>
      </c>
      <c r="J19" s="4">
        <v>2</v>
      </c>
      <c r="K19" s="12">
        <v>0.99</v>
      </c>
      <c r="L19" s="13">
        <v>0.475</v>
      </c>
      <c r="M19" s="13">
        <v>-0.05</v>
      </c>
      <c r="N19" s="12">
        <v>1</v>
      </c>
      <c r="O19" s="4">
        <v>0</v>
      </c>
      <c r="P19" s="4">
        <v>305</v>
      </c>
      <c r="Q19" s="4">
        <v>-1</v>
      </c>
      <c r="R19" s="4">
        <v>1</v>
      </c>
      <c r="S19" s="4">
        <v>654</v>
      </c>
      <c r="T19" s="5">
        <v>3</v>
      </c>
      <c r="U19" s="4" t="s">
        <v>28</v>
      </c>
      <c r="V19" s="19">
        <v>44866.3811921296</v>
      </c>
      <c r="W19" s="21" t="s">
        <v>307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2022-11-02T02:29:00Z</dcterms:created>
  <dcterms:modified xsi:type="dcterms:W3CDTF">2022-11-04T02:07:13Z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CFC3201A4DDB4FB1AABB135391DA7A0B</vt:lpwstr>
  </property>
  <property fmtid="{D5CDD505-2E9C-101B-9397-08002B2CF9AE}" pid="3" name="KSOProductBuildVer">
    <vt:lpwstr>2052-11.1.0.12358</vt:lpwstr>
  </property>
</Properties>
</file>