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特价明细!$A$1:$W$14</definedName>
  </definedNames>
  <calcPr calcId="144525"/>
</workbook>
</file>

<file path=xl/sharedStrings.xml><?xml version="1.0" encoding="utf-8"?>
<sst xmlns="http://schemas.openxmlformats.org/spreadsheetml/2006/main" count="172" uniqueCount="89">
  <si>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</si>
  <si>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</si>
  <si>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</si>
  <si>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</si>
  <si>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</si>
  <si>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</si>
  <si>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</si>
  <si>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</si>
  <si>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</si>
  <si>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</si>
  <si>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</si>
  <si>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</si>
  <si>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</si>
  <si>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</si>
  <si>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</si>
  <si>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</si>
  <si>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</si>
  <si>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</si>
  <si>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</si>
  <si>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</si>
  <si>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</si>
  <si>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</si>
  <si>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</si>
  <si>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非洛地平缓释片</t>
  </si>
  <si>
    <t>5mgx30片</t>
  </si>
  <si>
    <t>盒</t>
  </si>
  <si>
    <t>阿斯利康制药有限公司</t>
  </si>
  <si>
    <t>成都成汉太极大药房有限公司</t>
  </si>
  <si>
    <t>在营</t>
  </si>
  <si>
    <t>新增</t>
  </si>
  <si>
    <t>复方醋酸曲安奈德溶液(安隆)</t>
  </si>
  <si>
    <t>10ml</t>
  </si>
  <si>
    <t>瓶</t>
  </si>
  <si>
    <t>广东恒诚制药有限公司(湛江向阳药业有限公司)</t>
  </si>
  <si>
    <t>四川太极大邑县晋原镇东街药店</t>
  </si>
  <si>
    <t>乙酰半胱氨酸片</t>
  </si>
  <si>
    <t>0.6gx12片</t>
  </si>
  <si>
    <t>海南赞邦制药有限公司(原为海南金晓制药有限公司)</t>
  </si>
  <si>
    <t>四川太极郫都区红光街道红高东路药店</t>
  </si>
  <si>
    <t>硝苯地平控释片</t>
  </si>
  <si>
    <t>30mgx7片</t>
  </si>
  <si>
    <t>上海现代制药股份有限公司(上海现代浦东药厂有限公司</t>
  </si>
  <si>
    <t>四川太极锦江区劼人路药店</t>
  </si>
  <si>
    <t>马来酸噻吗洛尔滴眼液</t>
  </si>
  <si>
    <t>5ml:25mg</t>
  </si>
  <si>
    <t>支</t>
  </si>
  <si>
    <t>武汉五景药业有限公司</t>
  </si>
  <si>
    <t>四川太极都江堰奎光路中段药店</t>
  </si>
  <si>
    <t>布地奈德福莫特罗吸入粉雾剂（Ⅱ）</t>
  </si>
  <si>
    <t>60吸 320ug+9ug/吸</t>
  </si>
  <si>
    <t>瑞典AstraZeneca AB s-15185,sodertalje</t>
  </si>
  <si>
    <t>四川太极双林路药店</t>
  </si>
  <si>
    <t>米诺地尔酊</t>
  </si>
  <si>
    <t>5%（90ml:4.5g)</t>
  </si>
  <si>
    <t>浙江万晟药业有限公司</t>
  </si>
  <si>
    <t>沙美特罗替卡松吸入粉雾剂</t>
  </si>
  <si>
    <t>50ug:250ugx60喷(含准纳器)</t>
  </si>
  <si>
    <t xml:space="preserve">Glaxo Wellcome Production(法国) </t>
  </si>
  <si>
    <t>四川太极武侯区科华北路药店</t>
  </si>
  <si>
    <t>奥卡西平片</t>
  </si>
  <si>
    <t>0.3gx50片</t>
  </si>
  <si>
    <t>Novartis Farma S.p.A</t>
  </si>
  <si>
    <t>葡萄糖酸钙锌口服溶液</t>
  </si>
  <si>
    <t>10mlx24支</t>
  </si>
  <si>
    <t>澳诺(中国)制药有限公司</t>
  </si>
  <si>
    <t>四川太极大邑县新场镇文昌街药店</t>
  </si>
  <si>
    <t>10mlx48支</t>
  </si>
  <si>
    <t>复方丹参片</t>
  </si>
  <si>
    <t>200片(薄膜衣)</t>
  </si>
  <si>
    <t>广州白云山和记黄埔中药有限公司(原广州白云山中药厂</t>
  </si>
  <si>
    <t>四川太极武侯区长寿路药店</t>
  </si>
  <si>
    <t>碧生源牌常菁茶</t>
  </si>
  <si>
    <t>100g(2.5gx20袋x2小盒)</t>
  </si>
  <si>
    <t>北京澳特舒尔保健品开发有限公司</t>
  </si>
  <si>
    <t>美辛唑酮红古豆醇酯栓</t>
  </si>
  <si>
    <t>5粒</t>
  </si>
  <si>
    <t>成都第一制药有限公司</t>
  </si>
  <si>
    <t>四川太极崇州市崇阳镇永康东路药店</t>
  </si>
  <si>
    <t>未备注新增不处理</t>
  </si>
  <si>
    <t>四川太极成华区二环路北四段药店（汇融名城）</t>
  </si>
  <si>
    <t>培哚普利叔丁胺片(雅施达)</t>
  </si>
  <si>
    <t>8mgx15片</t>
  </si>
  <si>
    <t>施维雅(天津)制药有限公司</t>
  </si>
  <si>
    <t>消炎利胆片</t>
  </si>
  <si>
    <t>200片(薄膜衣片)</t>
  </si>
  <si>
    <t>四川太极新乐中街药店</t>
  </si>
  <si>
    <t>麝香痔疮栓</t>
  </si>
  <si>
    <t>1.5g(原0.33g)x12粒</t>
  </si>
  <si>
    <t>马应龙药业集团股份有限公司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</si>
</sst>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2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22" fontId="5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0" fontId="4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L31" sqref="L31"/>
    </sheetView>
  </sheetViews>
  <sheetFormatPr defaultColWidth="9" defaultRowHeight="13.5"/>
  <cols>
    <col min="1" max="1" width="4.125" customWidth="1"/>
    <col min="2" max="2" width="8.125" customWidth="1"/>
    <col min="3" max="3" width="19.25" customWidth="1"/>
    <col min="4" max="4" width="11.75" customWidth="1"/>
    <col min="5" max="5" width="6" customWidth="1"/>
    <col min="6" max="6" width="13.125" customWidth="1"/>
    <col min="7" max="7" width="6.75" customWidth="1"/>
    <col min="8" max="8" width="18.125" customWidth="1"/>
    <col min="9" max="9" width="6.75" customWidth="1"/>
    <col min="10" max="10" width="6.5" customWidth="1"/>
    <col min="11" max="11" width="6.5" style="14" customWidth="1"/>
    <col min="12" max="13" width="11.125" style="15"/>
    <col min="14" max="14" width="5.5" style="14" customWidth="1"/>
    <col min="15" max="15" width="6.875" customWidth="1"/>
    <col min="16" max="16" width="6.5" customWidth="1"/>
    <col min="19" max="19" width="7.375" customWidth="1"/>
    <col min="20" max="20" width="5.875" customWidth="1"/>
    <col min="21" max="21" width="6.75" customWidth="1"/>
    <col min="22" max="22" width="18.25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6" t="s">
        <v>10</v>
      </c>
      <c r="L1" s="7" t="s">
        <v>11</v>
      </c>
      <c r="M1" s="7" t="s">
        <v>12</v>
      </c>
      <c r="N1" s="16" t="s">
        <v>13</v>
      </c>
      <c r="O1" s="2" t="s">
        <v>14</v>
      </c>
      <c r="P1" s="2" t="s">
        <v>15</v>
      </c>
      <c r="Q1" s="10" t="s">
        <v>16</v>
      </c>
      <c r="R1" s="10" t="s">
        <v>17</v>
      </c>
      <c r="S1" s="2" t="s">
        <v>18</v>
      </c>
      <c r="T1" s="2" t="s">
        <v>19</v>
      </c>
      <c r="U1" s="2" t="s">
        <v>20</v>
      </c>
      <c r="V1" s="11" t="s">
        <v>21</v>
      </c>
      <c r="W1" s="12" t="s">
        <v>22</v>
      </c>
    </row>
    <row r="2" spans="1:23">
      <c r="A2" s="4">
        <v>1</v>
      </c>
      <c r="B2" s="5">
        <v>170155</v>
      </c>
      <c r="C2" s="4" t="s">
        <v>23</v>
      </c>
      <c r="D2" s="4" t="s">
        <v>24</v>
      </c>
      <c r="E2" s="4" t="s">
        <v>25</v>
      </c>
      <c r="F2" s="4" t="s">
        <v>26</v>
      </c>
      <c r="G2" s="5">
        <v>750</v>
      </c>
      <c r="H2" s="6" t="s">
        <v>27</v>
      </c>
      <c r="I2" s="4">
        <v>84</v>
      </c>
      <c r="J2" s="4">
        <v>94</v>
      </c>
      <c r="K2" s="17">
        <v>75</v>
      </c>
      <c r="L2" s="18">
        <f t="shared" ref="L2:L14" si="0">(J2-I2)/J2</f>
        <v>0.106382978723404</v>
      </c>
      <c r="M2" s="18">
        <f t="shared" ref="M2:M14" si="1">(K2-I2)/K2</f>
        <v>-0.12</v>
      </c>
      <c r="N2" s="17">
        <v>2</v>
      </c>
      <c r="O2" s="4"/>
      <c r="P2" s="4">
        <v>975</v>
      </c>
      <c r="Q2" s="4">
        <f>K2-J2</f>
        <v>-19</v>
      </c>
      <c r="R2" s="4"/>
      <c r="S2" s="4">
        <v>793</v>
      </c>
      <c r="T2" s="5">
        <v>20</v>
      </c>
      <c r="U2" s="4" t="s">
        <v>28</v>
      </c>
      <c r="V2" s="13">
        <v>44888.6551736111</v>
      </c>
      <c r="W2" s="6" t="s">
        <v>29</v>
      </c>
    </row>
    <row r="3" spans="1:23">
      <c r="A3" s="4">
        <v>2</v>
      </c>
      <c r="B3" s="5">
        <v>6726</v>
      </c>
      <c r="C3" s="4" t="s">
        <v>30</v>
      </c>
      <c r="D3" s="4" t="s">
        <v>31</v>
      </c>
      <c r="E3" s="4" t="s">
        <v>32</v>
      </c>
      <c r="F3" s="4" t="s">
        <v>33</v>
      </c>
      <c r="G3" s="5">
        <v>748</v>
      </c>
      <c r="H3" s="6" t="s">
        <v>34</v>
      </c>
      <c r="I3" s="4">
        <v>12</v>
      </c>
      <c r="J3" s="4">
        <v>15</v>
      </c>
      <c r="K3" s="17">
        <v>12</v>
      </c>
      <c r="L3" s="18">
        <f t="shared" si="0"/>
        <v>0.2</v>
      </c>
      <c r="M3" s="18">
        <f t="shared" si="1"/>
        <v>0</v>
      </c>
      <c r="N3" s="17">
        <v>3</v>
      </c>
      <c r="O3" s="4"/>
      <c r="P3" s="4">
        <v>157</v>
      </c>
      <c r="Q3" s="4">
        <f t="shared" ref="Q3:Q14" si="2">K3-J3</f>
        <v>-3</v>
      </c>
      <c r="R3" s="4"/>
      <c r="S3" s="4">
        <v>159</v>
      </c>
      <c r="T3" s="5">
        <v>1</v>
      </c>
      <c r="U3" s="4" t="s">
        <v>28</v>
      </c>
      <c r="V3" s="13">
        <v>44885.6736226852</v>
      </c>
      <c r="W3" s="6" t="s">
        <v>29</v>
      </c>
    </row>
    <row r="4" spans="1:23">
      <c r="A4" s="4">
        <v>3</v>
      </c>
      <c r="B4" s="5">
        <v>154129</v>
      </c>
      <c r="C4" s="4" t="s">
        <v>35</v>
      </c>
      <c r="D4" s="4" t="s">
        <v>36</v>
      </c>
      <c r="E4" s="4" t="s">
        <v>25</v>
      </c>
      <c r="F4" s="4" t="s">
        <v>37</v>
      </c>
      <c r="G4" s="5">
        <v>128640</v>
      </c>
      <c r="H4" s="6" t="s">
        <v>38</v>
      </c>
      <c r="I4" s="4">
        <v>44.07</v>
      </c>
      <c r="J4" s="4">
        <v>55</v>
      </c>
      <c r="K4" s="17">
        <v>45</v>
      </c>
      <c r="L4" s="18">
        <f t="shared" si="0"/>
        <v>0.198727272727273</v>
      </c>
      <c r="M4" s="18">
        <f t="shared" si="1"/>
        <v>0.0206666666666667</v>
      </c>
      <c r="N4" s="17">
        <v>3</v>
      </c>
      <c r="O4" s="4"/>
      <c r="P4" s="4">
        <v>968</v>
      </c>
      <c r="Q4" s="4">
        <f t="shared" si="2"/>
        <v>-10</v>
      </c>
      <c r="R4" s="4"/>
      <c r="S4" s="4">
        <v>713</v>
      </c>
      <c r="T4" s="5">
        <v>1</v>
      </c>
      <c r="U4" s="4" t="s">
        <v>28</v>
      </c>
      <c r="V4" s="13">
        <v>44882.4531365741</v>
      </c>
      <c r="W4" s="6" t="s">
        <v>29</v>
      </c>
    </row>
    <row r="5" spans="1:23">
      <c r="A5" s="4">
        <v>4</v>
      </c>
      <c r="B5" s="5">
        <v>149974</v>
      </c>
      <c r="C5" s="4" t="s">
        <v>39</v>
      </c>
      <c r="D5" s="4" t="s">
        <v>40</v>
      </c>
      <c r="E5" s="4" t="s">
        <v>25</v>
      </c>
      <c r="F5" s="4" t="s">
        <v>41</v>
      </c>
      <c r="G5" s="5">
        <v>102479</v>
      </c>
      <c r="H5" s="6" t="s">
        <v>42</v>
      </c>
      <c r="I5" s="4">
        <v>17.5</v>
      </c>
      <c r="J5" s="4">
        <v>19.6</v>
      </c>
      <c r="K5" s="17">
        <v>18.5</v>
      </c>
      <c r="L5" s="18">
        <f t="shared" si="0"/>
        <v>0.107142857142857</v>
      </c>
      <c r="M5" s="18">
        <f t="shared" si="1"/>
        <v>0.0540540540540541</v>
      </c>
      <c r="N5" s="17">
        <v>2</v>
      </c>
      <c r="O5" s="4"/>
      <c r="P5" s="4">
        <v>1005</v>
      </c>
      <c r="Q5" s="4">
        <f t="shared" si="2"/>
        <v>-1.1</v>
      </c>
      <c r="R5" s="4"/>
      <c r="S5" s="4">
        <v>687</v>
      </c>
      <c r="T5" s="5">
        <v>1</v>
      </c>
      <c r="U5" s="4" t="s">
        <v>28</v>
      </c>
      <c r="V5" s="13">
        <v>44887.7790277778</v>
      </c>
      <c r="W5" s="6" t="s">
        <v>29</v>
      </c>
    </row>
    <row r="6" spans="1:23">
      <c r="A6" s="4">
        <v>5</v>
      </c>
      <c r="B6" s="5">
        <v>20775</v>
      </c>
      <c r="C6" s="4" t="s">
        <v>43</v>
      </c>
      <c r="D6" s="4" t="s">
        <v>44</v>
      </c>
      <c r="E6" s="4" t="s">
        <v>45</v>
      </c>
      <c r="F6" s="4" t="s">
        <v>46</v>
      </c>
      <c r="G6" s="5">
        <v>704</v>
      </c>
      <c r="H6" s="6" t="s">
        <v>47</v>
      </c>
      <c r="I6" s="4">
        <v>19.8</v>
      </c>
      <c r="J6" s="4">
        <v>24.8</v>
      </c>
      <c r="K6" s="17">
        <v>21</v>
      </c>
      <c r="L6" s="18">
        <f t="shared" si="0"/>
        <v>0.201612903225806</v>
      </c>
      <c r="M6" s="18">
        <f t="shared" si="1"/>
        <v>0.0571428571428571</v>
      </c>
      <c r="N6" s="17">
        <v>1</v>
      </c>
      <c r="O6" s="4"/>
      <c r="P6" s="4">
        <v>208</v>
      </c>
      <c r="Q6" s="4">
        <f t="shared" si="2"/>
        <v>-3.8</v>
      </c>
      <c r="R6" s="4"/>
      <c r="S6" s="4">
        <v>286</v>
      </c>
      <c r="T6" s="5">
        <v>2</v>
      </c>
      <c r="U6" s="4" t="s">
        <v>28</v>
      </c>
      <c r="V6" s="13">
        <v>44885.6917708333</v>
      </c>
      <c r="W6" s="6" t="s">
        <v>29</v>
      </c>
    </row>
    <row r="7" spans="1:23">
      <c r="A7" s="4">
        <v>6</v>
      </c>
      <c r="B7" s="5">
        <v>140446</v>
      </c>
      <c r="C7" s="4" t="s">
        <v>48</v>
      </c>
      <c r="D7" s="4" t="s">
        <v>49</v>
      </c>
      <c r="E7" s="4" t="s">
        <v>45</v>
      </c>
      <c r="F7" s="4" t="s">
        <v>50</v>
      </c>
      <c r="G7" s="5">
        <v>355</v>
      </c>
      <c r="H7" s="6" t="s">
        <v>51</v>
      </c>
      <c r="I7" s="4">
        <v>299.83</v>
      </c>
      <c r="J7" s="4">
        <v>362</v>
      </c>
      <c r="K7" s="17">
        <v>328</v>
      </c>
      <c r="L7" s="18">
        <f t="shared" si="0"/>
        <v>0.171740331491713</v>
      </c>
      <c r="M7" s="18">
        <f t="shared" si="1"/>
        <v>0.0858841463414635</v>
      </c>
      <c r="N7" s="17">
        <v>2</v>
      </c>
      <c r="O7" s="4"/>
      <c r="P7" s="4">
        <v>109</v>
      </c>
      <c r="Q7" s="4">
        <f t="shared" si="2"/>
        <v>-34</v>
      </c>
      <c r="R7" s="4"/>
      <c r="S7" s="4">
        <v>166</v>
      </c>
      <c r="T7" s="6"/>
      <c r="U7" s="4" t="s">
        <v>28</v>
      </c>
      <c r="V7" s="13">
        <v>44885.6284259259</v>
      </c>
      <c r="W7" s="6" t="s">
        <v>29</v>
      </c>
    </row>
    <row r="8" spans="1:23">
      <c r="A8" s="4">
        <v>7</v>
      </c>
      <c r="B8" s="5">
        <v>173043</v>
      </c>
      <c r="C8" s="4" t="s">
        <v>52</v>
      </c>
      <c r="D8" s="4" t="s">
        <v>53</v>
      </c>
      <c r="E8" s="4" t="s">
        <v>25</v>
      </c>
      <c r="F8" s="4" t="s">
        <v>54</v>
      </c>
      <c r="G8" s="5">
        <v>748</v>
      </c>
      <c r="H8" s="6" t="s">
        <v>34</v>
      </c>
      <c r="I8" s="4">
        <v>167.3</v>
      </c>
      <c r="J8" s="4">
        <v>215</v>
      </c>
      <c r="K8" s="17">
        <v>186</v>
      </c>
      <c r="L8" s="18">
        <f t="shared" si="0"/>
        <v>0.221860465116279</v>
      </c>
      <c r="M8" s="18">
        <f t="shared" si="1"/>
        <v>0.100537634408602</v>
      </c>
      <c r="N8" s="17">
        <v>3</v>
      </c>
      <c r="O8" s="4"/>
      <c r="P8" s="4">
        <v>555</v>
      </c>
      <c r="Q8" s="4">
        <f t="shared" si="2"/>
        <v>-29</v>
      </c>
      <c r="R8" s="4"/>
      <c r="S8" s="4">
        <v>416</v>
      </c>
      <c r="T8" s="5">
        <v>2</v>
      </c>
      <c r="U8" s="4" t="s">
        <v>28</v>
      </c>
      <c r="V8" s="13">
        <v>44882.90875</v>
      </c>
      <c r="W8" s="6" t="s">
        <v>29</v>
      </c>
    </row>
    <row r="9" spans="1:23">
      <c r="A9" s="4">
        <v>8</v>
      </c>
      <c r="B9" s="5">
        <v>29060</v>
      </c>
      <c r="C9" s="4" t="s">
        <v>55</v>
      </c>
      <c r="D9" s="4" t="s">
        <v>56</v>
      </c>
      <c r="E9" s="4" t="s">
        <v>25</v>
      </c>
      <c r="F9" s="4" t="s">
        <v>57</v>
      </c>
      <c r="G9" s="5">
        <v>116919</v>
      </c>
      <c r="H9" s="6" t="s">
        <v>58</v>
      </c>
      <c r="I9" s="4">
        <v>192</v>
      </c>
      <c r="J9" s="4">
        <v>249</v>
      </c>
      <c r="K9" s="17">
        <v>215</v>
      </c>
      <c r="L9" s="18">
        <f t="shared" si="0"/>
        <v>0.228915662650602</v>
      </c>
      <c r="M9" s="18">
        <f t="shared" si="1"/>
        <v>0.106976744186047</v>
      </c>
      <c r="N9" s="17">
        <v>3</v>
      </c>
      <c r="O9" s="4"/>
      <c r="P9" s="4">
        <v>378</v>
      </c>
      <c r="Q9" s="4">
        <f t="shared" si="2"/>
        <v>-34</v>
      </c>
      <c r="R9" s="4"/>
      <c r="S9" s="4">
        <v>295</v>
      </c>
      <c r="T9" s="5">
        <v>2</v>
      </c>
      <c r="U9" s="4" t="s">
        <v>28</v>
      </c>
      <c r="V9" s="13">
        <v>44882.6443634259</v>
      </c>
      <c r="W9" s="6" t="s">
        <v>29</v>
      </c>
    </row>
    <row r="10" spans="1:23">
      <c r="A10" s="4">
        <v>9</v>
      </c>
      <c r="B10" s="5">
        <v>53771</v>
      </c>
      <c r="C10" s="4" t="s">
        <v>59</v>
      </c>
      <c r="D10" s="4" t="s">
        <v>60</v>
      </c>
      <c r="E10" s="4" t="s">
        <v>25</v>
      </c>
      <c r="F10" s="4" t="s">
        <v>61</v>
      </c>
      <c r="G10" s="5">
        <v>750</v>
      </c>
      <c r="H10" s="6" t="s">
        <v>27</v>
      </c>
      <c r="I10" s="4">
        <v>159.3</v>
      </c>
      <c r="J10" s="4">
        <v>199</v>
      </c>
      <c r="K10" s="17">
        <v>180</v>
      </c>
      <c r="L10" s="18">
        <f t="shared" si="0"/>
        <v>0.199497487437186</v>
      </c>
      <c r="M10" s="18">
        <f t="shared" si="1"/>
        <v>0.115</v>
      </c>
      <c r="N10" s="17">
        <v>3</v>
      </c>
      <c r="O10" s="4"/>
      <c r="P10" s="4">
        <v>412</v>
      </c>
      <c r="Q10" s="4">
        <f t="shared" si="2"/>
        <v>-19</v>
      </c>
      <c r="R10" s="4"/>
      <c r="S10" s="4">
        <v>282</v>
      </c>
      <c r="T10" s="5">
        <v>5</v>
      </c>
      <c r="U10" s="4" t="s">
        <v>28</v>
      </c>
      <c r="V10" s="13">
        <v>44888.6556365741</v>
      </c>
      <c r="W10" s="6" t="s">
        <v>29</v>
      </c>
    </row>
    <row r="11" spans="1:23">
      <c r="A11" s="4">
        <v>10</v>
      </c>
      <c r="B11" s="5">
        <v>39103</v>
      </c>
      <c r="C11" s="4" t="s">
        <v>62</v>
      </c>
      <c r="D11" s="4" t="s">
        <v>63</v>
      </c>
      <c r="E11" s="4" t="s">
        <v>25</v>
      </c>
      <c r="F11" s="4" t="s">
        <v>64</v>
      </c>
      <c r="G11" s="5">
        <v>720</v>
      </c>
      <c r="H11" s="6" t="s">
        <v>65</v>
      </c>
      <c r="I11" s="4">
        <v>34.5</v>
      </c>
      <c r="J11" s="4">
        <v>69</v>
      </c>
      <c r="K11" s="17">
        <v>41.4</v>
      </c>
      <c r="L11" s="18">
        <f t="shared" si="0"/>
        <v>0.5</v>
      </c>
      <c r="M11" s="18">
        <f t="shared" si="1"/>
        <v>0.166666666666667</v>
      </c>
      <c r="N11" s="17">
        <v>3</v>
      </c>
      <c r="O11" s="4">
        <v>58</v>
      </c>
      <c r="P11" s="4">
        <v>1699</v>
      </c>
      <c r="Q11" s="4">
        <f t="shared" si="2"/>
        <v>-27.6</v>
      </c>
      <c r="R11" s="4">
        <f>K11-O11</f>
        <v>-16.6</v>
      </c>
      <c r="S11" s="4">
        <v>1764</v>
      </c>
      <c r="T11" s="5">
        <v>11</v>
      </c>
      <c r="U11" s="4" t="s">
        <v>28</v>
      </c>
      <c r="V11" s="13">
        <v>44882.6853125</v>
      </c>
      <c r="W11" s="6" t="s">
        <v>29</v>
      </c>
    </row>
    <row r="12" spans="1:23">
      <c r="A12" s="4">
        <v>11</v>
      </c>
      <c r="B12" s="5">
        <v>174232</v>
      </c>
      <c r="C12" s="4" t="s">
        <v>62</v>
      </c>
      <c r="D12" s="4" t="s">
        <v>66</v>
      </c>
      <c r="E12" s="4" t="s">
        <v>25</v>
      </c>
      <c r="F12" s="4" t="s">
        <v>64</v>
      </c>
      <c r="G12" s="5">
        <v>720</v>
      </c>
      <c r="H12" s="6" t="s">
        <v>65</v>
      </c>
      <c r="I12" s="4">
        <v>69</v>
      </c>
      <c r="J12" s="4">
        <v>138</v>
      </c>
      <c r="K12" s="17">
        <v>82.8</v>
      </c>
      <c r="L12" s="18">
        <f t="shared" si="0"/>
        <v>0.5</v>
      </c>
      <c r="M12" s="18">
        <f t="shared" si="1"/>
        <v>0.166666666666667</v>
      </c>
      <c r="N12" s="17">
        <v>3</v>
      </c>
      <c r="O12" s="4"/>
      <c r="P12" s="4">
        <v>24138</v>
      </c>
      <c r="Q12" s="4">
        <f t="shared" si="2"/>
        <v>-55.2</v>
      </c>
      <c r="R12" s="4"/>
      <c r="S12" s="4">
        <v>8297</v>
      </c>
      <c r="T12" s="5">
        <v>81</v>
      </c>
      <c r="U12" s="4" t="s">
        <v>28</v>
      </c>
      <c r="V12" s="13">
        <v>44882.6859953704</v>
      </c>
      <c r="W12" s="6" t="s">
        <v>29</v>
      </c>
    </row>
    <row r="13" spans="1:23">
      <c r="A13" s="4">
        <v>12</v>
      </c>
      <c r="B13" s="5">
        <v>36348</v>
      </c>
      <c r="C13" s="4" t="s">
        <v>67</v>
      </c>
      <c r="D13" s="4" t="s">
        <v>68</v>
      </c>
      <c r="E13" s="4" t="s">
        <v>32</v>
      </c>
      <c r="F13" s="4" t="s">
        <v>69</v>
      </c>
      <c r="G13" s="5">
        <v>117310</v>
      </c>
      <c r="H13" s="6" t="s">
        <v>70</v>
      </c>
      <c r="I13" s="4">
        <v>23.5</v>
      </c>
      <c r="J13" s="4">
        <v>39.5</v>
      </c>
      <c r="K13" s="17">
        <v>29.8</v>
      </c>
      <c r="L13" s="18">
        <f t="shared" si="0"/>
        <v>0.40506329113924</v>
      </c>
      <c r="M13" s="18">
        <f t="shared" si="1"/>
        <v>0.211409395973154</v>
      </c>
      <c r="N13" s="17">
        <v>1</v>
      </c>
      <c r="O13" s="4">
        <v>38.5</v>
      </c>
      <c r="P13" s="4">
        <v>1312</v>
      </c>
      <c r="Q13" s="4">
        <f t="shared" si="2"/>
        <v>-9.7</v>
      </c>
      <c r="R13" s="4">
        <f>K13-O13</f>
        <v>-8.7</v>
      </c>
      <c r="S13" s="4">
        <v>782</v>
      </c>
      <c r="T13" s="5">
        <v>2</v>
      </c>
      <c r="U13" s="4" t="s">
        <v>28</v>
      </c>
      <c r="V13" s="13">
        <v>44882.3988425926</v>
      </c>
      <c r="W13" s="6" t="s">
        <v>29</v>
      </c>
    </row>
    <row r="14" spans="1:23">
      <c r="A14" s="4">
        <v>13</v>
      </c>
      <c r="B14" s="5">
        <v>148112</v>
      </c>
      <c r="C14" s="4" t="s">
        <v>71</v>
      </c>
      <c r="D14" s="4" t="s">
        <v>72</v>
      </c>
      <c r="E14" s="4" t="s">
        <v>25</v>
      </c>
      <c r="F14" s="4" t="s">
        <v>73</v>
      </c>
      <c r="G14" s="5">
        <v>748</v>
      </c>
      <c r="H14" s="6" t="s">
        <v>34</v>
      </c>
      <c r="I14" s="4">
        <v>69.5</v>
      </c>
      <c r="J14" s="4">
        <v>138.8</v>
      </c>
      <c r="K14" s="17">
        <v>112</v>
      </c>
      <c r="L14" s="18">
        <f t="shared" si="0"/>
        <v>0.499279538904899</v>
      </c>
      <c r="M14" s="18">
        <f t="shared" si="1"/>
        <v>0.379464285714286</v>
      </c>
      <c r="N14" s="17">
        <v>3</v>
      </c>
      <c r="O14" s="4"/>
      <c r="P14" s="4">
        <v>112</v>
      </c>
      <c r="Q14" s="4">
        <f t="shared" si="2"/>
        <v>-26.8</v>
      </c>
      <c r="R14" s="4"/>
      <c r="S14" s="4">
        <v>135</v>
      </c>
      <c r="T14" s="5">
        <v>2</v>
      </c>
      <c r="U14" s="4" t="s">
        <v>28</v>
      </c>
      <c r="V14" s="13">
        <v>44885.6778009259</v>
      </c>
      <c r="W14" s="6" t="s">
        <v>29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M23" sqref="M23"/>
    </sheetView>
  </sheetViews>
  <sheetFormatPr defaultColWidth="9" defaultRowHeight="13.5" outlineLevelRow="5"/>
  <cols>
    <col min="1" max="1" width="5.25" customWidth="1"/>
    <col min="11" max="14" width="9" style="1"/>
    <col min="23" max="23" width="15.75" customWidth="1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" t="s">
        <v>11</v>
      </c>
      <c r="M1" s="7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10" t="s">
        <v>17</v>
      </c>
      <c r="S1" s="2" t="s">
        <v>18</v>
      </c>
      <c r="T1" s="2" t="s">
        <v>19</v>
      </c>
      <c r="U1" s="2" t="s">
        <v>20</v>
      </c>
      <c r="V1" s="11" t="s">
        <v>21</v>
      </c>
      <c r="W1" s="12" t="s">
        <v>22</v>
      </c>
    </row>
    <row r="2" spans="1:23">
      <c r="A2" s="4">
        <v>1</v>
      </c>
      <c r="B2" s="5">
        <v>148273</v>
      </c>
      <c r="C2" s="4" t="s">
        <v>74</v>
      </c>
      <c r="D2" s="4" t="s">
        <v>75</v>
      </c>
      <c r="E2" s="4" t="s">
        <v>25</v>
      </c>
      <c r="F2" s="4" t="s">
        <v>76</v>
      </c>
      <c r="G2" s="5">
        <v>104428</v>
      </c>
      <c r="H2" s="6" t="s">
        <v>77</v>
      </c>
      <c r="I2" s="4">
        <v>15.8</v>
      </c>
      <c r="J2" s="4">
        <v>39.8</v>
      </c>
      <c r="K2" s="8">
        <v>26</v>
      </c>
      <c r="L2" s="9"/>
      <c r="M2" s="9"/>
      <c r="N2" s="8">
        <v>2</v>
      </c>
      <c r="O2" s="4">
        <v>0</v>
      </c>
      <c r="P2" s="4">
        <v>454</v>
      </c>
      <c r="Q2" s="4"/>
      <c r="R2" s="4"/>
      <c r="S2" s="4">
        <v>507</v>
      </c>
      <c r="T2" s="5">
        <v>2</v>
      </c>
      <c r="U2" s="4" t="s">
        <v>28</v>
      </c>
      <c r="V2" s="13">
        <v>44882.6169560185</v>
      </c>
      <c r="W2" s="6" t="s">
        <v>78</v>
      </c>
    </row>
    <row r="3" spans="1:23">
      <c r="A3" s="4">
        <v>2</v>
      </c>
      <c r="B3" s="5">
        <v>29060</v>
      </c>
      <c r="C3" s="4" t="s">
        <v>55</v>
      </c>
      <c r="D3" s="4" t="s">
        <v>56</v>
      </c>
      <c r="E3" s="4" t="s">
        <v>25</v>
      </c>
      <c r="F3" s="4" t="s">
        <v>57</v>
      </c>
      <c r="G3" s="5">
        <v>581</v>
      </c>
      <c r="H3" s="6" t="s">
        <v>79</v>
      </c>
      <c r="I3" s="4">
        <v>192</v>
      </c>
      <c r="J3" s="4">
        <v>249</v>
      </c>
      <c r="K3" s="8">
        <v>220</v>
      </c>
      <c r="L3" s="9"/>
      <c r="M3" s="9"/>
      <c r="N3" s="8">
        <v>2</v>
      </c>
      <c r="O3" s="4">
        <v>0</v>
      </c>
      <c r="P3" s="4">
        <v>378</v>
      </c>
      <c r="Q3" s="4"/>
      <c r="R3" s="4"/>
      <c r="S3" s="4">
        <v>295</v>
      </c>
      <c r="T3" s="5">
        <v>1</v>
      </c>
      <c r="U3" s="4" t="s">
        <v>28</v>
      </c>
      <c r="V3" s="13">
        <v>44885.7295601852</v>
      </c>
      <c r="W3" s="6" t="s">
        <v>78</v>
      </c>
    </row>
    <row r="4" spans="1:23">
      <c r="A4" s="4">
        <v>3</v>
      </c>
      <c r="B4" s="5">
        <v>154600</v>
      </c>
      <c r="C4" s="4" t="s">
        <v>80</v>
      </c>
      <c r="D4" s="4" t="s">
        <v>81</v>
      </c>
      <c r="E4" s="4" t="s">
        <v>25</v>
      </c>
      <c r="F4" s="4" t="s">
        <v>82</v>
      </c>
      <c r="G4" s="5">
        <v>581</v>
      </c>
      <c r="H4" s="6" t="s">
        <v>79</v>
      </c>
      <c r="I4" s="4">
        <v>68.39</v>
      </c>
      <c r="J4" s="4">
        <v>96.5</v>
      </c>
      <c r="K4" s="8">
        <v>86</v>
      </c>
      <c r="L4" s="9"/>
      <c r="M4" s="9"/>
      <c r="N4" s="8">
        <v>2</v>
      </c>
      <c r="O4" s="4">
        <v>0</v>
      </c>
      <c r="P4" s="4">
        <v>369</v>
      </c>
      <c r="Q4" s="4"/>
      <c r="R4" s="4"/>
      <c r="S4" s="4">
        <v>395</v>
      </c>
      <c r="T4" s="5">
        <v>2</v>
      </c>
      <c r="U4" s="4" t="s">
        <v>28</v>
      </c>
      <c r="V4" s="13">
        <v>44885.727662037</v>
      </c>
      <c r="W4" s="6" t="s">
        <v>78</v>
      </c>
    </row>
    <row r="5" spans="1:23">
      <c r="A5" s="4">
        <v>4</v>
      </c>
      <c r="B5" s="5">
        <v>92942</v>
      </c>
      <c r="C5" s="4" t="s">
        <v>83</v>
      </c>
      <c r="D5" s="4" t="s">
        <v>84</v>
      </c>
      <c r="E5" s="4" t="s">
        <v>32</v>
      </c>
      <c r="F5" s="4" t="s">
        <v>69</v>
      </c>
      <c r="G5" s="5">
        <v>387</v>
      </c>
      <c r="H5" s="6" t="s">
        <v>85</v>
      </c>
      <c r="I5" s="4">
        <v>13.5</v>
      </c>
      <c r="J5" s="4">
        <v>25.5</v>
      </c>
      <c r="K5" s="8">
        <v>17.5</v>
      </c>
      <c r="L5" s="9"/>
      <c r="M5" s="9"/>
      <c r="N5" s="8">
        <v>2</v>
      </c>
      <c r="O5" s="4">
        <v>24.5</v>
      </c>
      <c r="P5" s="4">
        <v>1272</v>
      </c>
      <c r="Q5" s="4"/>
      <c r="R5" s="4"/>
      <c r="S5" s="4">
        <v>805</v>
      </c>
      <c r="T5" s="5">
        <v>2</v>
      </c>
      <c r="U5" s="4" t="s">
        <v>28</v>
      </c>
      <c r="V5" s="13">
        <v>44884.8525694444</v>
      </c>
      <c r="W5" s="6" t="s">
        <v>78</v>
      </c>
    </row>
    <row r="6" spans="1:23">
      <c r="A6" s="4">
        <v>5</v>
      </c>
      <c r="B6" s="5">
        <v>50112</v>
      </c>
      <c r="C6" s="4" t="s">
        <v>86</v>
      </c>
      <c r="D6" s="4" t="s">
        <v>87</v>
      </c>
      <c r="E6" s="4" t="s">
        <v>25</v>
      </c>
      <c r="F6" s="4" t="s">
        <v>88</v>
      </c>
      <c r="G6" s="5">
        <v>387</v>
      </c>
      <c r="H6" s="6" t="s">
        <v>85</v>
      </c>
      <c r="I6" s="4">
        <v>16</v>
      </c>
      <c r="J6" s="4">
        <v>21.5</v>
      </c>
      <c r="K6" s="8">
        <v>19</v>
      </c>
      <c r="L6" s="9"/>
      <c r="M6" s="9"/>
      <c r="N6" s="8">
        <v>2</v>
      </c>
      <c r="O6" s="4">
        <v>0</v>
      </c>
      <c r="P6" s="4">
        <v>2157</v>
      </c>
      <c r="Q6" s="4"/>
      <c r="R6" s="4"/>
      <c r="S6" s="4">
        <v>557</v>
      </c>
      <c r="T6" s="5">
        <v>5</v>
      </c>
      <c r="U6" s="4" t="s">
        <v>28</v>
      </c>
      <c r="V6" s="13">
        <v>44884.8276157407</v>
      </c>
      <c r="W6" s="6" t="s">
        <v>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2022-11-23T09:13:00Z</dcterms:created>
  <dcterms:modified xsi:type="dcterms:W3CDTF">2022-11-24T08:42:37Z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7D070FF553F04E089BC3CE1A76C0E395</vt:lpwstr>
  </property>
  <property fmtid="{D5CDD505-2E9C-101B-9397-08002B2CF9AE}" pid="3" name="KSOProductBuildVer">
    <vt:lpwstr>2052-11.1.0.12651</vt:lpwstr>
  </property>
</Properties>
</file>