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特价明细!$A$1:$W$31</definedName>
    <definedName name="_xlnm._FilterDatabase" localSheetId="1" hidden="1">待门店核实!$A$1:$W$28</definedName>
  </definedNames>
  <calcPr calcId="144525"/>
</workbook>
</file>

<file path=xl/sharedStrings.xml><?xml version="1.0" encoding="utf-8"?>
<sst xmlns="http://schemas.openxmlformats.org/spreadsheetml/2006/main" count="446" uniqueCount="209">
  <si>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</si>
  <si>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</si>
  <si>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</si>
  <si>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</si>
  <si>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</si>
  <si>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</si>
  <si>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</si>
  <si>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</si>
  <si>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</si>
  <si>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</si>
  <si>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</si>
  <si>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</si>
  <si>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</si>
  <si>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</si>
  <si>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</si>
  <si>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</si>
  <si>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</si>
  <si>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</si>
  <si>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</si>
  <si>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</si>
  <si>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</si>
  <si>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</si>
  <si>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</si>
  <si>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厄贝沙坦片(苏适)</t>
  </si>
  <si>
    <t>0.15gx7片</t>
  </si>
  <si>
    <t>盒</t>
  </si>
  <si>
    <t>深圳市海滨制药有限公司</t>
  </si>
  <si>
    <t>四川太极都江堰奎光路中段药店</t>
  </si>
  <si>
    <t>在营</t>
  </si>
  <si>
    <t>新增</t>
  </si>
  <si>
    <t>厄贝沙坦片(科苏)</t>
  </si>
  <si>
    <t>75mgx12片</t>
  </si>
  <si>
    <t>扬子江药业集团江苏紫龙药业有限公司</t>
  </si>
  <si>
    <t>复方谷氨酰胺肠溶胶囊</t>
  </si>
  <si>
    <t>8粒x5板</t>
  </si>
  <si>
    <t>地奥集团成都药业股份有限公司</t>
  </si>
  <si>
    <t>维生素D滴剂（胶囊型）</t>
  </si>
  <si>
    <t>400单位x36粒</t>
  </si>
  <si>
    <t>青岛双鲸药业股份有限公司</t>
  </si>
  <si>
    <t>四川太极大邑县新场镇文昌街药店</t>
  </si>
  <si>
    <t>肠内营养粉剂(安素)</t>
  </si>
  <si>
    <t>400g</t>
  </si>
  <si>
    <t>罐</t>
  </si>
  <si>
    <t>(荷兰)Abbott Lad.B.V.Ross Product Manufasturer</t>
  </si>
  <si>
    <t>四川太极武侯区双楠路药店</t>
  </si>
  <si>
    <t>维生素D滴剂</t>
  </si>
  <si>
    <t>400单位x60粒</t>
  </si>
  <si>
    <t>醋酸泼尼松片</t>
  </si>
  <si>
    <t>5mgx100片</t>
  </si>
  <si>
    <t>瓶</t>
  </si>
  <si>
    <t>浙江仙琚制药股份有限公司</t>
  </si>
  <si>
    <t>四川太极郫都区红光街道红高东路药店</t>
  </si>
  <si>
    <t>云南白药</t>
  </si>
  <si>
    <t>4g(保险子1粒)</t>
  </si>
  <si>
    <t>云南白药集团股份有限公司</t>
  </si>
  <si>
    <t>苯磺酸左氨氯地平片</t>
  </si>
  <si>
    <t>2.5mgx7片x2板</t>
  </si>
  <si>
    <t>施慧达药业集团有限公司（原吉林省天风制药）</t>
  </si>
  <si>
    <t>四川太极成华区华泰路药店</t>
  </si>
  <si>
    <t>新增特价</t>
  </si>
  <si>
    <t>富马酸比索洛尔片</t>
  </si>
  <si>
    <t>5mgx10片</t>
  </si>
  <si>
    <t>默克制药（江苏）有限公司</t>
  </si>
  <si>
    <t>四川太极金牛区金沙路药店</t>
  </si>
  <si>
    <t>咽立爽口含滴丸</t>
  </si>
  <si>
    <t>0.025gx60丸</t>
  </si>
  <si>
    <t>贵州黄果树立爽药业有限公司</t>
  </si>
  <si>
    <t>麝香壮骨膏</t>
  </si>
  <si>
    <t>10cmx7cmx10贴x1袋</t>
  </si>
  <si>
    <t>九寨沟天然药业集团有限责任公司</t>
  </si>
  <si>
    <t>盐酸二甲双胍片</t>
  </si>
  <si>
    <t>0.5gx60片</t>
  </si>
  <si>
    <t>中美上海施贵宝制药有限公司</t>
  </si>
  <si>
    <t>四川太极金牛区五福桥东路药店</t>
  </si>
  <si>
    <t>厄贝沙坦片</t>
  </si>
  <si>
    <t>赛诺菲(杭州)制药有限公司</t>
  </si>
  <si>
    <t>非洛地平缓释片(波依定)</t>
  </si>
  <si>
    <t>2.5mgx10片</t>
  </si>
  <si>
    <t>阿斯利康制药有限公司</t>
  </si>
  <si>
    <t>四川太极大邑县晋原镇东街药店</t>
  </si>
  <si>
    <t>门冬氨酸钾镁片</t>
  </si>
  <si>
    <t>50片(薄膜衣)</t>
  </si>
  <si>
    <t>匈牙利吉瑞大药厂</t>
  </si>
  <si>
    <t>四川太极武侯区大悦路药店</t>
  </si>
  <si>
    <t>头孢克洛干混悬剂</t>
  </si>
  <si>
    <t>125mgx6袋</t>
  </si>
  <si>
    <t>苏州西克罗制药有限公司</t>
  </si>
  <si>
    <t>四川太极武侯区长寿路药店</t>
  </si>
  <si>
    <t>布地格福吸入气雾剂</t>
  </si>
  <si>
    <t>120掀/160ug/7.2ug/4.8ug/揿/瓶</t>
  </si>
  <si>
    <t>瑞典AstraZeneca AB s-15185,sodertalje</t>
  </si>
  <si>
    <t>四川太极金牛区蜀汉路药店</t>
  </si>
  <si>
    <t>艾普拉唑肠溶片</t>
  </si>
  <si>
    <t>5mgx14片</t>
  </si>
  <si>
    <t>丽珠集团丽珠制药厂</t>
  </si>
  <si>
    <t>达格列净片</t>
  </si>
  <si>
    <t>10mgx14片</t>
  </si>
  <si>
    <t>AstraZeneca Pharmaceuticals LP</t>
  </si>
  <si>
    <t>碳酸钙D3咀嚼片(Ⅲ)(儿童维D钙咀嚼片)</t>
  </si>
  <si>
    <t>100IU:0.75gx60片</t>
  </si>
  <si>
    <t>A＆Z Pharmaceutical,lnc(美国安士制药有限公司)</t>
  </si>
  <si>
    <t>75mgx28片</t>
  </si>
  <si>
    <t>浙江华海药业股份有限公司</t>
  </si>
  <si>
    <t>胃苏颗粒</t>
  </si>
  <si>
    <t>5gx9袋(无糖型)</t>
  </si>
  <si>
    <t>扬子江药业集团江苏制药股份有限公司</t>
  </si>
  <si>
    <t>金钙尔奇碳酸钙维D3元素片(4)(金钙尔奇D)</t>
  </si>
  <si>
    <t>100片</t>
  </si>
  <si>
    <t>惠氏制药有限公司</t>
  </si>
  <si>
    <t>盐酸坦洛新缓释片</t>
  </si>
  <si>
    <t>0.2mgx20片</t>
  </si>
  <si>
    <t>昆明积大制药股份有限公司</t>
  </si>
  <si>
    <t>雷贝拉唑钠肠溶片(瑞波特)</t>
  </si>
  <si>
    <t>10mgx7片x2板</t>
  </si>
  <si>
    <t>江苏豪森药业集团有限公司(原:江苏豪森药业股份有限公司)</t>
  </si>
  <si>
    <t>头孢丙烯分散片</t>
  </si>
  <si>
    <t>0.25gx8片</t>
  </si>
  <si>
    <t>广州白云山制药股份有限公司广州白云山制药总厂</t>
  </si>
  <si>
    <t>舒肝和胃丸</t>
  </si>
  <si>
    <t>6gx10丸</t>
  </si>
  <si>
    <t>北京同仁堂科技发展股份有限公司制药厂</t>
  </si>
  <si>
    <t>清喉利咽颗粒</t>
  </si>
  <si>
    <t>5gx18袋(无蔗糖型)</t>
  </si>
  <si>
    <t>桂龙药业(安徽)有限公司</t>
  </si>
  <si>
    <t>维生素AD滴剂</t>
  </si>
  <si>
    <t>1800单位：600单位×10粒×6板</t>
  </si>
  <si>
    <t>上海东海制药股份有限公司（原上海东海制药股份有限公司东海制药厂）</t>
  </si>
  <si>
    <t>单品活动</t>
  </si>
  <si>
    <t>平消胶囊</t>
  </si>
  <si>
    <t>0.23gx100粒</t>
  </si>
  <si>
    <t>西安正大制药有限公司</t>
  </si>
  <si>
    <t>四川太极青羊区十二桥药店</t>
  </si>
  <si>
    <t>未备注新增不处理</t>
  </si>
  <si>
    <t>肺力咳合剂</t>
  </si>
  <si>
    <t>100ml</t>
  </si>
  <si>
    <t>贵州健兴药业有限公司</t>
  </si>
  <si>
    <t>桂枝茯苓胶囊</t>
  </si>
  <si>
    <t>0.31gx60粒</t>
  </si>
  <si>
    <t>江苏康缘药业股份有限公司</t>
  </si>
  <si>
    <t>盐酸贝那普利片(洛汀新)</t>
  </si>
  <si>
    <t>北京诺华制药有限公司</t>
  </si>
  <si>
    <t>转移因子口服溶液</t>
  </si>
  <si>
    <t>10mlx6支</t>
  </si>
  <si>
    <t>金花企业(集团)股份有限公司西安金花制药厂</t>
  </si>
  <si>
    <t>酒石酸美托洛尔片</t>
  </si>
  <si>
    <t>25mgx20片</t>
  </si>
  <si>
    <t>利培酮片(维思通)</t>
  </si>
  <si>
    <t>1mgx20片</t>
  </si>
  <si>
    <t>西安杨森制药有限公司</t>
  </si>
  <si>
    <t>格列吡嗪缓释片</t>
  </si>
  <si>
    <t>5mgx12片</t>
  </si>
  <si>
    <t>江苏扬子江药业集团有限公司</t>
  </si>
  <si>
    <t>碳酸钙D3咀嚼片(Ⅲ)(维D钙咀嚼片)</t>
  </si>
  <si>
    <t>盐酸二甲双胍片(格华止)</t>
  </si>
  <si>
    <t>0.85gx20片</t>
  </si>
  <si>
    <t>脑心通胶囊</t>
  </si>
  <si>
    <t>0.4gx18粒x2板(新包装)</t>
  </si>
  <si>
    <t>陕西步长制药有限公司(原:咸阳步长制药有限公司)</t>
  </si>
  <si>
    <t>阿法骨化醇软胶囊</t>
  </si>
  <si>
    <t>0.25ugx20粒</t>
  </si>
  <si>
    <t>昆明贝克诺顿制药有限公司</t>
  </si>
  <si>
    <t>通心络胶囊</t>
  </si>
  <si>
    <t>0.26gx30粒</t>
  </si>
  <si>
    <t>石家庄以岭药业股份有限公司</t>
  </si>
  <si>
    <t>地榆升白片</t>
  </si>
  <si>
    <t>0.1gx20片x2板</t>
  </si>
  <si>
    <t>成都地奥集团天府药业股份有限公司</t>
  </si>
  <si>
    <t>药用炭片</t>
  </si>
  <si>
    <t>0.3gx100片</t>
  </si>
  <si>
    <t>河北长天药业有限公司</t>
  </si>
  <si>
    <t>格列齐特片(Ⅱ)</t>
  </si>
  <si>
    <t>80mgx60片</t>
  </si>
  <si>
    <t>法国施维雅药厂天津华津制药厂合作生产</t>
  </si>
  <si>
    <t>肛泰</t>
  </si>
  <si>
    <t>0.5gx4片</t>
  </si>
  <si>
    <t>烟台荣昌制药有限公司</t>
  </si>
  <si>
    <t>苯磺酸氨氯地平片</t>
  </si>
  <si>
    <t>5mgx7片</t>
  </si>
  <si>
    <t>辉瑞制药有限公司</t>
  </si>
  <si>
    <t>逍遥丸</t>
  </si>
  <si>
    <t>200丸(浓缩丸)</t>
  </si>
  <si>
    <t>仲景宛西制药股份有限公司（原河南省宛西制药股份有限公司）</t>
  </si>
  <si>
    <t>酒石酸美托洛尔片(倍他乐克)</t>
  </si>
  <si>
    <t>50mgx20片</t>
  </si>
  <si>
    <t>太太静心助眠口服液</t>
  </si>
  <si>
    <t>15mlx60支</t>
  </si>
  <si>
    <t>深圳太太药业有限公司</t>
  </si>
  <si>
    <t>阿莫西林胶囊</t>
  </si>
  <si>
    <t>0.25gx50粒</t>
  </si>
  <si>
    <t>哈药集团制药总厂</t>
  </si>
  <si>
    <t>健胃消食片</t>
  </si>
  <si>
    <t>0.8gx32片（无糖型薄膜衣片）</t>
  </si>
  <si>
    <t>江中药业股份有限公司</t>
  </si>
  <si>
    <t>四川太极锦江区水杉街药店</t>
  </si>
  <si>
    <t>补肾益寿胶囊</t>
  </si>
  <si>
    <t>0.3gx60粒x3瓶</t>
  </si>
  <si>
    <t>太极集团重庆涪陵制药厂有限公司</t>
  </si>
  <si>
    <t>四川太极金牛区花照壁中横街药店</t>
  </si>
  <si>
    <t>恩替卡韦片(博路定)</t>
  </si>
  <si>
    <t>0.5mgx7片</t>
  </si>
  <si>
    <t>四川太极高新区紫薇东路药店</t>
  </si>
  <si>
    <t>益安宁丸</t>
  </si>
  <si>
    <t>112丸x3瓶</t>
  </si>
  <si>
    <t>同溢堂药业有限公司</t>
  </si>
  <si>
    <t>一盒省100元</t>
  </si>
  <si>
    <t>连花清瘟颗粒</t>
  </si>
  <si>
    <t>6gx10袋</t>
  </si>
  <si>
    <t>北京以岭药业有限公司</t>
  </si>
  <si>
    <t>缺货品种暂不做特价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</si>
</sst>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10" fontId="2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0" fontId="6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/>
    </xf>
    <xf numFmtId="2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22" fontId="5" fillId="0" borderId="1" xfId="0" applyNumberFormat="1" applyFont="1" applyBorder="1" applyAlignment="1">
      <alignment horizontal="left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22" fontId="5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workbookViewId="0">
      <selection activeCell="H35" sqref="H35"/>
    </sheetView>
  </sheetViews>
  <sheetFormatPr defaultColWidth="8.725" defaultRowHeight="13.5"/>
  <cols>
    <col min="1" max="1" width="4.63333333333333" customWidth="1"/>
    <col min="2" max="2" width="7.63333333333333" customWidth="1"/>
    <col min="3" max="3" width="20" customWidth="1"/>
    <col min="4" max="4" width="15.5" customWidth="1"/>
    <col min="5" max="5" width="5.54166666666667" customWidth="1"/>
    <col min="6" max="6" width="12.9083333333333" customWidth="1"/>
    <col min="7" max="7" width="7.63333333333333" customWidth="1"/>
    <col min="8" max="8" width="18.5416666666667" customWidth="1"/>
    <col min="9" max="9" width="8.09166666666667" customWidth="1"/>
    <col min="10" max="10" width="7.63333333333333" customWidth="1"/>
    <col min="11" max="11" width="7.54166666666667" style="18" customWidth="1"/>
    <col min="12" max="12" width="9.275" customWidth="1"/>
    <col min="13" max="13" width="10.275" customWidth="1"/>
    <col min="14" max="14" width="8.725" style="18"/>
    <col min="16" max="16" width="8.45833333333333" customWidth="1"/>
    <col min="19" max="19" width="8" customWidth="1"/>
    <col min="22" max="22" width="18.5416666666667"/>
  </cols>
  <sheetData>
    <row r="1" spans="1:2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2" t="s">
        <v>10</v>
      </c>
      <c r="L1" s="8" t="s">
        <v>11</v>
      </c>
      <c r="M1" s="8" t="s">
        <v>12</v>
      </c>
      <c r="N1" s="22" t="s">
        <v>13</v>
      </c>
      <c r="O1" s="2" t="s">
        <v>14</v>
      </c>
      <c r="P1" s="2" t="s">
        <v>15</v>
      </c>
      <c r="Q1" s="13" t="s">
        <v>16</v>
      </c>
      <c r="R1" s="13" t="s">
        <v>17</v>
      </c>
      <c r="S1" s="2" t="s">
        <v>18</v>
      </c>
      <c r="T1" s="2" t="s">
        <v>19</v>
      </c>
      <c r="U1" s="2" t="s">
        <v>20</v>
      </c>
      <c r="V1" s="14" t="s">
        <v>21</v>
      </c>
      <c r="W1" s="15" t="s">
        <v>22</v>
      </c>
    </row>
    <row r="2" s="17" customFormat="1" spans="1:23">
      <c r="A2" s="4">
        <v>1</v>
      </c>
      <c r="B2" s="5">
        <v>39708</v>
      </c>
      <c r="C2" s="4" t="s">
        <v>23</v>
      </c>
      <c r="D2" s="4" t="s">
        <v>24</v>
      </c>
      <c r="E2" s="4" t="s">
        <v>25</v>
      </c>
      <c r="F2" s="4" t="s">
        <v>26</v>
      </c>
      <c r="G2" s="5">
        <v>704</v>
      </c>
      <c r="H2" s="6" t="s">
        <v>27</v>
      </c>
      <c r="I2" s="4">
        <v>7.7</v>
      </c>
      <c r="J2" s="4">
        <v>13.9</v>
      </c>
      <c r="K2" s="23">
        <v>8</v>
      </c>
      <c r="L2" s="12">
        <f t="shared" ref="L2:L32" si="0">(J2-I2)/J2</f>
        <v>0.446043165467626</v>
      </c>
      <c r="M2" s="12">
        <f t="shared" ref="M2:M32" si="1">(K2-I2)/K2</f>
        <v>0.0375</v>
      </c>
      <c r="N2" s="23">
        <v>3</v>
      </c>
      <c r="O2" s="4"/>
      <c r="P2" s="4">
        <v>928</v>
      </c>
      <c r="Q2" s="4">
        <f>K2-J2</f>
        <v>-5.9</v>
      </c>
      <c r="R2" s="4"/>
      <c r="S2" s="4">
        <v>777</v>
      </c>
      <c r="T2" s="5">
        <v>4</v>
      </c>
      <c r="U2" s="5" t="s">
        <v>28</v>
      </c>
      <c r="V2" s="16">
        <v>44877.7177314815</v>
      </c>
      <c r="W2" s="6" t="s">
        <v>29</v>
      </c>
    </row>
    <row r="3" spans="1:23">
      <c r="A3" s="4">
        <v>2</v>
      </c>
      <c r="B3" s="5">
        <v>52887</v>
      </c>
      <c r="C3" s="4" t="s">
        <v>30</v>
      </c>
      <c r="D3" s="4" t="s">
        <v>31</v>
      </c>
      <c r="E3" s="4" t="s">
        <v>25</v>
      </c>
      <c r="F3" s="4" t="s">
        <v>32</v>
      </c>
      <c r="G3" s="5">
        <v>704</v>
      </c>
      <c r="H3" s="6" t="s">
        <v>27</v>
      </c>
      <c r="I3" s="4">
        <v>9.84</v>
      </c>
      <c r="J3" s="4">
        <v>19.9</v>
      </c>
      <c r="K3" s="23">
        <v>16.5</v>
      </c>
      <c r="L3" s="12">
        <f t="shared" si="0"/>
        <v>0.505527638190955</v>
      </c>
      <c r="M3" s="12">
        <f t="shared" si="1"/>
        <v>0.403636363636364</v>
      </c>
      <c r="N3" s="23">
        <v>3</v>
      </c>
      <c r="O3" s="4"/>
      <c r="P3" s="4">
        <v>270</v>
      </c>
      <c r="Q3" s="4">
        <f t="shared" ref="Q3:Q32" si="2">K3-J3</f>
        <v>-3.4</v>
      </c>
      <c r="R3" s="4"/>
      <c r="S3" s="4">
        <v>311</v>
      </c>
      <c r="T3" s="5">
        <v>1</v>
      </c>
      <c r="U3" s="5" t="s">
        <v>28</v>
      </c>
      <c r="V3" s="16">
        <v>44877.7146759259</v>
      </c>
      <c r="W3" s="6" t="s">
        <v>29</v>
      </c>
    </row>
    <row r="4" spans="1:23">
      <c r="A4" s="4">
        <v>3</v>
      </c>
      <c r="B4" s="5">
        <v>236673</v>
      </c>
      <c r="C4" s="4" t="s">
        <v>33</v>
      </c>
      <c r="D4" s="4" t="s">
        <v>34</v>
      </c>
      <c r="E4" s="4" t="s">
        <v>25</v>
      </c>
      <c r="F4" s="4" t="s">
        <v>35</v>
      </c>
      <c r="G4" s="5">
        <v>704</v>
      </c>
      <c r="H4" s="6" t="s">
        <v>27</v>
      </c>
      <c r="I4" s="4">
        <v>41</v>
      </c>
      <c r="J4" s="4">
        <v>48</v>
      </c>
      <c r="K4" s="23">
        <v>38</v>
      </c>
      <c r="L4" s="12">
        <f t="shared" si="0"/>
        <v>0.145833333333333</v>
      </c>
      <c r="M4" s="12">
        <f t="shared" si="1"/>
        <v>-0.0789473684210526</v>
      </c>
      <c r="N4" s="23">
        <v>2</v>
      </c>
      <c r="O4" s="4"/>
      <c r="P4" s="4">
        <v>818</v>
      </c>
      <c r="Q4" s="4">
        <f t="shared" si="2"/>
        <v>-10</v>
      </c>
      <c r="R4" s="4"/>
      <c r="S4" s="4">
        <v>408</v>
      </c>
      <c r="T4" s="6"/>
      <c r="U4" s="5" t="s">
        <v>28</v>
      </c>
      <c r="V4" s="16">
        <v>44880.5956481481</v>
      </c>
      <c r="W4" s="6" t="s">
        <v>29</v>
      </c>
    </row>
    <row r="5" spans="1:23">
      <c r="A5" s="4">
        <v>4</v>
      </c>
      <c r="B5" s="5">
        <v>132390</v>
      </c>
      <c r="C5" s="4" t="s">
        <v>36</v>
      </c>
      <c r="D5" s="4" t="s">
        <v>37</v>
      </c>
      <c r="E5" s="4" t="s">
        <v>25</v>
      </c>
      <c r="F5" s="4" t="s">
        <v>38</v>
      </c>
      <c r="G5" s="5">
        <v>720</v>
      </c>
      <c r="H5" s="6" t="s">
        <v>39</v>
      </c>
      <c r="I5" s="4">
        <v>43.8</v>
      </c>
      <c r="J5" s="4">
        <v>73</v>
      </c>
      <c r="K5" s="23">
        <v>48</v>
      </c>
      <c r="L5" s="12">
        <f t="shared" si="0"/>
        <v>0.4</v>
      </c>
      <c r="M5" s="12">
        <f t="shared" si="1"/>
        <v>0.0875000000000001</v>
      </c>
      <c r="N5" s="23">
        <v>3</v>
      </c>
      <c r="O5" s="4">
        <v>69</v>
      </c>
      <c r="P5" s="4">
        <v>300</v>
      </c>
      <c r="Q5" s="4">
        <f t="shared" si="2"/>
        <v>-25</v>
      </c>
      <c r="R5" s="4">
        <f>K5-O5</f>
        <v>-21</v>
      </c>
      <c r="S5" s="4">
        <v>518</v>
      </c>
      <c r="T5" s="5">
        <v>11</v>
      </c>
      <c r="U5" s="5" t="s">
        <v>28</v>
      </c>
      <c r="V5" s="16">
        <v>44875.697025463</v>
      </c>
      <c r="W5" s="6" t="s">
        <v>29</v>
      </c>
    </row>
    <row r="6" spans="1:23">
      <c r="A6" s="4">
        <v>5</v>
      </c>
      <c r="B6" s="5">
        <v>17362</v>
      </c>
      <c r="C6" s="4" t="s">
        <v>40</v>
      </c>
      <c r="D6" s="4" t="s">
        <v>41</v>
      </c>
      <c r="E6" s="4" t="s">
        <v>42</v>
      </c>
      <c r="F6" s="4" t="s">
        <v>43</v>
      </c>
      <c r="G6" s="5">
        <v>112888</v>
      </c>
      <c r="H6" s="6" t="s">
        <v>44</v>
      </c>
      <c r="I6" s="4">
        <v>59.6</v>
      </c>
      <c r="J6" s="4">
        <v>72</v>
      </c>
      <c r="K6" s="23">
        <v>60</v>
      </c>
      <c r="L6" s="12">
        <f t="shared" si="0"/>
        <v>0.172222222222222</v>
      </c>
      <c r="M6" s="12">
        <f t="shared" si="1"/>
        <v>0.00666666666666664</v>
      </c>
      <c r="N6" s="23">
        <v>2</v>
      </c>
      <c r="O6" s="4"/>
      <c r="P6" s="4">
        <v>1880</v>
      </c>
      <c r="Q6" s="4">
        <f t="shared" si="2"/>
        <v>-12</v>
      </c>
      <c r="R6" s="4"/>
      <c r="S6" s="4">
        <v>963</v>
      </c>
      <c r="T6" s="5">
        <v>2</v>
      </c>
      <c r="U6" s="5" t="s">
        <v>28</v>
      </c>
      <c r="V6" s="16">
        <v>44879.5526736111</v>
      </c>
      <c r="W6" s="6" t="s">
        <v>29</v>
      </c>
    </row>
    <row r="7" spans="1:23">
      <c r="A7" s="4">
        <v>6</v>
      </c>
      <c r="B7" s="5">
        <v>183439</v>
      </c>
      <c r="C7" s="4" t="s">
        <v>45</v>
      </c>
      <c r="D7" s="4" t="s">
        <v>46</v>
      </c>
      <c r="E7" s="4" t="s">
        <v>25</v>
      </c>
      <c r="F7" s="4" t="s">
        <v>38</v>
      </c>
      <c r="G7" s="5">
        <v>720</v>
      </c>
      <c r="H7" s="6" t="s">
        <v>39</v>
      </c>
      <c r="I7" s="4">
        <v>59</v>
      </c>
      <c r="J7" s="4">
        <v>118</v>
      </c>
      <c r="K7" s="23">
        <v>71</v>
      </c>
      <c r="L7" s="12">
        <f t="shared" si="0"/>
        <v>0.5</v>
      </c>
      <c r="M7" s="12">
        <f t="shared" si="1"/>
        <v>0.169014084507042</v>
      </c>
      <c r="N7" s="23">
        <v>3</v>
      </c>
      <c r="O7" s="4">
        <v>112</v>
      </c>
      <c r="P7" s="4">
        <v>13868</v>
      </c>
      <c r="Q7" s="4">
        <f t="shared" si="2"/>
        <v>-47</v>
      </c>
      <c r="R7" s="4">
        <f>K7-O7</f>
        <v>-41</v>
      </c>
      <c r="S7" s="4">
        <v>8682</v>
      </c>
      <c r="T7" s="5">
        <v>97</v>
      </c>
      <c r="U7" s="5" t="s">
        <v>28</v>
      </c>
      <c r="V7" s="16">
        <v>44877.4520601852</v>
      </c>
      <c r="W7" s="6" t="s">
        <v>29</v>
      </c>
    </row>
    <row r="8" spans="1:23">
      <c r="A8" s="4">
        <v>7</v>
      </c>
      <c r="B8" s="5">
        <v>525</v>
      </c>
      <c r="C8" s="4" t="s">
        <v>47</v>
      </c>
      <c r="D8" s="4" t="s">
        <v>48</v>
      </c>
      <c r="E8" s="4" t="s">
        <v>49</v>
      </c>
      <c r="F8" s="4" t="s">
        <v>50</v>
      </c>
      <c r="G8" s="5">
        <v>128640</v>
      </c>
      <c r="H8" s="6" t="s">
        <v>51</v>
      </c>
      <c r="I8" s="4">
        <v>5.9</v>
      </c>
      <c r="J8" s="4">
        <v>6.8</v>
      </c>
      <c r="K8" s="23">
        <v>3.5</v>
      </c>
      <c r="L8" s="12">
        <f t="shared" si="0"/>
        <v>0.132352941176471</v>
      </c>
      <c r="M8" s="12">
        <f t="shared" si="1"/>
        <v>-0.685714285714286</v>
      </c>
      <c r="N8" s="23">
        <v>1</v>
      </c>
      <c r="O8" s="4"/>
      <c r="P8" s="4">
        <v>641</v>
      </c>
      <c r="Q8" s="4">
        <f t="shared" si="2"/>
        <v>-3.3</v>
      </c>
      <c r="R8" s="4"/>
      <c r="S8" s="4">
        <v>448</v>
      </c>
      <c r="T8" s="5">
        <v>3</v>
      </c>
      <c r="U8" s="5" t="s">
        <v>28</v>
      </c>
      <c r="V8" s="16">
        <v>44876.4175578704</v>
      </c>
      <c r="W8" s="6" t="s">
        <v>29</v>
      </c>
    </row>
    <row r="9" spans="1:23">
      <c r="A9" s="4">
        <v>8</v>
      </c>
      <c r="B9" s="19">
        <v>124181</v>
      </c>
      <c r="C9" s="20" t="s">
        <v>52</v>
      </c>
      <c r="D9" s="20" t="s">
        <v>53</v>
      </c>
      <c r="E9" s="20" t="s">
        <v>25</v>
      </c>
      <c r="F9" s="20" t="s">
        <v>54</v>
      </c>
      <c r="G9" s="19">
        <v>128640</v>
      </c>
      <c r="H9" s="21" t="s">
        <v>51</v>
      </c>
      <c r="I9" s="20">
        <v>16.8</v>
      </c>
      <c r="J9" s="20">
        <v>19.8</v>
      </c>
      <c r="K9" s="24">
        <v>11</v>
      </c>
      <c r="L9" s="25">
        <f t="shared" si="0"/>
        <v>0.151515151515152</v>
      </c>
      <c r="M9" s="25">
        <f t="shared" si="1"/>
        <v>-0.527272727272727</v>
      </c>
      <c r="N9" s="24">
        <v>1</v>
      </c>
      <c r="O9" s="20"/>
      <c r="P9" s="20">
        <v>1210</v>
      </c>
      <c r="Q9" s="4">
        <f t="shared" si="2"/>
        <v>-8.8</v>
      </c>
      <c r="R9" s="4"/>
      <c r="S9" s="20">
        <v>942</v>
      </c>
      <c r="T9" s="19">
        <v>1</v>
      </c>
      <c r="U9" s="19" t="s">
        <v>28</v>
      </c>
      <c r="V9" s="26">
        <v>44876.4373611111</v>
      </c>
      <c r="W9" s="21" t="s">
        <v>29</v>
      </c>
    </row>
    <row r="10" spans="1:23">
      <c r="A10" s="4">
        <v>9</v>
      </c>
      <c r="B10" s="5">
        <v>189135</v>
      </c>
      <c r="C10" s="4" t="s">
        <v>55</v>
      </c>
      <c r="D10" s="4" t="s">
        <v>56</v>
      </c>
      <c r="E10" s="4" t="s">
        <v>25</v>
      </c>
      <c r="F10" s="4" t="s">
        <v>57</v>
      </c>
      <c r="G10" s="5">
        <v>712</v>
      </c>
      <c r="H10" s="6" t="s">
        <v>58</v>
      </c>
      <c r="I10" s="4">
        <v>25</v>
      </c>
      <c r="J10" s="4">
        <v>29.8</v>
      </c>
      <c r="K10" s="23">
        <v>19.8</v>
      </c>
      <c r="L10" s="12">
        <f t="shared" si="0"/>
        <v>0.161073825503356</v>
      </c>
      <c r="M10" s="12">
        <f t="shared" si="1"/>
        <v>-0.262626262626263</v>
      </c>
      <c r="N10" s="23">
        <v>1</v>
      </c>
      <c r="O10" s="4"/>
      <c r="P10" s="4">
        <v>10815</v>
      </c>
      <c r="Q10" s="4">
        <f t="shared" si="2"/>
        <v>-10</v>
      </c>
      <c r="R10" s="4"/>
      <c r="S10" s="4">
        <v>5193</v>
      </c>
      <c r="T10" s="5">
        <v>15</v>
      </c>
      <c r="U10" s="5" t="s">
        <v>28</v>
      </c>
      <c r="V10" s="16">
        <v>44878.5587268519</v>
      </c>
      <c r="W10" s="6" t="s">
        <v>59</v>
      </c>
    </row>
    <row r="11" spans="1:23">
      <c r="A11" s="4">
        <v>10</v>
      </c>
      <c r="B11" s="5">
        <v>36094</v>
      </c>
      <c r="C11" s="4" t="s">
        <v>60</v>
      </c>
      <c r="D11" s="4" t="s">
        <v>61</v>
      </c>
      <c r="E11" s="4" t="s">
        <v>25</v>
      </c>
      <c r="F11" s="4" t="s">
        <v>62</v>
      </c>
      <c r="G11" s="5">
        <v>745</v>
      </c>
      <c r="H11" s="6" t="s">
        <v>63</v>
      </c>
      <c r="I11" s="4">
        <v>27.96</v>
      </c>
      <c r="J11" s="4">
        <v>29.8</v>
      </c>
      <c r="K11" s="23">
        <v>25</v>
      </c>
      <c r="L11" s="12">
        <f t="shared" si="0"/>
        <v>0.061744966442953</v>
      </c>
      <c r="M11" s="12">
        <f t="shared" si="1"/>
        <v>-0.1184</v>
      </c>
      <c r="N11" s="23">
        <v>2</v>
      </c>
      <c r="O11" s="4"/>
      <c r="P11" s="4">
        <v>1420</v>
      </c>
      <c r="Q11" s="4">
        <f t="shared" si="2"/>
        <v>-4.8</v>
      </c>
      <c r="R11" s="4"/>
      <c r="S11" s="4">
        <v>1012</v>
      </c>
      <c r="T11" s="5">
        <v>4</v>
      </c>
      <c r="U11" s="5" t="s">
        <v>28</v>
      </c>
      <c r="V11" s="16">
        <v>44875.7335532407</v>
      </c>
      <c r="W11" s="6" t="s">
        <v>29</v>
      </c>
    </row>
    <row r="12" spans="1:23">
      <c r="A12" s="4">
        <v>11</v>
      </c>
      <c r="B12" s="5">
        <v>240928</v>
      </c>
      <c r="C12" s="4" t="s">
        <v>64</v>
      </c>
      <c r="D12" s="4" t="s">
        <v>65</v>
      </c>
      <c r="E12" s="4" t="s">
        <v>25</v>
      </c>
      <c r="F12" s="4" t="s">
        <v>66</v>
      </c>
      <c r="G12" s="5">
        <v>128640</v>
      </c>
      <c r="H12" s="6" t="s">
        <v>51</v>
      </c>
      <c r="I12" s="4">
        <v>18.2</v>
      </c>
      <c r="J12" s="4">
        <v>24.8</v>
      </c>
      <c r="K12" s="23">
        <v>17.5</v>
      </c>
      <c r="L12" s="12">
        <f t="shared" si="0"/>
        <v>0.266129032258065</v>
      </c>
      <c r="M12" s="12">
        <f t="shared" si="1"/>
        <v>-0.04</v>
      </c>
      <c r="N12" s="23">
        <v>2</v>
      </c>
      <c r="O12" s="4"/>
      <c r="P12" s="4">
        <v>1182</v>
      </c>
      <c r="Q12" s="4">
        <f t="shared" si="2"/>
        <v>-7.3</v>
      </c>
      <c r="R12" s="4"/>
      <c r="S12" s="4">
        <v>416</v>
      </c>
      <c r="T12" s="5">
        <v>2</v>
      </c>
      <c r="U12" s="5" t="s">
        <v>28</v>
      </c>
      <c r="V12" s="16">
        <v>44879.8694097222</v>
      </c>
      <c r="W12" s="6" t="s">
        <v>29</v>
      </c>
    </row>
    <row r="13" spans="1:23">
      <c r="A13" s="4">
        <v>12</v>
      </c>
      <c r="B13" s="5">
        <v>148758</v>
      </c>
      <c r="C13" s="4" t="s">
        <v>67</v>
      </c>
      <c r="D13" s="4" t="s">
        <v>68</v>
      </c>
      <c r="E13" s="4" t="s">
        <v>25</v>
      </c>
      <c r="F13" s="4" t="s">
        <v>69</v>
      </c>
      <c r="G13" s="5">
        <v>704</v>
      </c>
      <c r="H13" s="6" t="s">
        <v>27</v>
      </c>
      <c r="I13" s="4">
        <v>4.15</v>
      </c>
      <c r="J13" s="4">
        <v>5</v>
      </c>
      <c r="K13" s="23">
        <v>4</v>
      </c>
      <c r="L13" s="12">
        <f t="shared" si="0"/>
        <v>0.17</v>
      </c>
      <c r="M13" s="12">
        <f t="shared" si="1"/>
        <v>-0.0375000000000001</v>
      </c>
      <c r="N13" s="23">
        <v>2</v>
      </c>
      <c r="O13" s="4"/>
      <c r="P13" s="4">
        <v>1747</v>
      </c>
      <c r="Q13" s="4">
        <f t="shared" si="2"/>
        <v>-1</v>
      </c>
      <c r="R13" s="4"/>
      <c r="S13" s="4">
        <v>1161</v>
      </c>
      <c r="T13" s="5">
        <v>1</v>
      </c>
      <c r="U13" s="5" t="s">
        <v>28</v>
      </c>
      <c r="V13" s="16">
        <v>44880.5958564815</v>
      </c>
      <c r="W13" s="6" t="s">
        <v>29</v>
      </c>
    </row>
    <row r="14" spans="1:23">
      <c r="A14" s="4">
        <v>13</v>
      </c>
      <c r="B14" s="5">
        <v>203808</v>
      </c>
      <c r="C14" s="4" t="s">
        <v>70</v>
      </c>
      <c r="D14" s="4" t="s">
        <v>71</v>
      </c>
      <c r="E14" s="4" t="s">
        <v>25</v>
      </c>
      <c r="F14" s="4" t="s">
        <v>72</v>
      </c>
      <c r="G14" s="5">
        <v>112415</v>
      </c>
      <c r="H14" s="6" t="s">
        <v>73</v>
      </c>
      <c r="I14" s="4">
        <v>69.4</v>
      </c>
      <c r="J14" s="4">
        <v>73.8</v>
      </c>
      <c r="K14" s="23">
        <v>67.5</v>
      </c>
      <c r="L14" s="12">
        <f t="shared" si="0"/>
        <v>0.0596205962059619</v>
      </c>
      <c r="M14" s="12">
        <f t="shared" si="1"/>
        <v>-0.0281481481481482</v>
      </c>
      <c r="N14" s="23">
        <v>2</v>
      </c>
      <c r="O14" s="4"/>
      <c r="P14" s="4">
        <v>1655</v>
      </c>
      <c r="Q14" s="4">
        <f t="shared" si="2"/>
        <v>-6.3</v>
      </c>
      <c r="R14" s="4"/>
      <c r="S14" s="4">
        <v>1068</v>
      </c>
      <c r="T14" s="5">
        <v>3</v>
      </c>
      <c r="U14" s="5" t="s">
        <v>28</v>
      </c>
      <c r="V14" s="16">
        <v>44877.3652083333</v>
      </c>
      <c r="W14" s="6" t="s">
        <v>29</v>
      </c>
    </row>
    <row r="15" s="17" customFormat="1" spans="1:23">
      <c r="A15" s="4">
        <v>14</v>
      </c>
      <c r="B15" s="19">
        <v>16185</v>
      </c>
      <c r="C15" s="20" t="s">
        <v>74</v>
      </c>
      <c r="D15" s="20" t="s">
        <v>24</v>
      </c>
      <c r="E15" s="20" t="s">
        <v>25</v>
      </c>
      <c r="F15" s="20" t="s">
        <v>75</v>
      </c>
      <c r="G15" s="19">
        <v>704</v>
      </c>
      <c r="H15" s="21" t="s">
        <v>27</v>
      </c>
      <c r="I15" s="20">
        <v>24.255</v>
      </c>
      <c r="J15" s="20">
        <v>28.8</v>
      </c>
      <c r="K15" s="24">
        <v>25</v>
      </c>
      <c r="L15" s="25">
        <f t="shared" si="0"/>
        <v>0.1578125</v>
      </c>
      <c r="M15" s="25">
        <f t="shared" si="1"/>
        <v>0.0298</v>
      </c>
      <c r="N15" s="24">
        <v>3</v>
      </c>
      <c r="O15" s="20"/>
      <c r="P15" s="20">
        <v>1561</v>
      </c>
      <c r="Q15" s="4">
        <f t="shared" si="2"/>
        <v>-3.8</v>
      </c>
      <c r="R15" s="4"/>
      <c r="S15" s="20">
        <v>8691</v>
      </c>
      <c r="T15" s="19">
        <v>4</v>
      </c>
      <c r="U15" s="19" t="s">
        <v>28</v>
      </c>
      <c r="V15" s="26">
        <v>44877.7159837963</v>
      </c>
      <c r="W15" s="21" t="s">
        <v>29</v>
      </c>
    </row>
    <row r="16" spans="1:23">
      <c r="A16" s="4">
        <v>15</v>
      </c>
      <c r="B16" s="5">
        <v>3564</v>
      </c>
      <c r="C16" s="4" t="s">
        <v>76</v>
      </c>
      <c r="D16" s="4" t="s">
        <v>77</v>
      </c>
      <c r="E16" s="4" t="s">
        <v>25</v>
      </c>
      <c r="F16" s="4" t="s">
        <v>78</v>
      </c>
      <c r="G16" s="5">
        <v>748</v>
      </c>
      <c r="H16" s="6" t="s">
        <v>79</v>
      </c>
      <c r="I16" s="4">
        <v>21.8</v>
      </c>
      <c r="J16" s="4">
        <v>24.5</v>
      </c>
      <c r="K16" s="23">
        <v>22.5</v>
      </c>
      <c r="L16" s="12">
        <f t="shared" si="0"/>
        <v>0.110204081632653</v>
      </c>
      <c r="M16" s="12">
        <f t="shared" si="1"/>
        <v>0.0311111111111111</v>
      </c>
      <c r="N16" s="23">
        <v>3</v>
      </c>
      <c r="O16" s="4"/>
      <c r="P16" s="4">
        <v>1535</v>
      </c>
      <c r="Q16" s="4">
        <f t="shared" si="2"/>
        <v>-2</v>
      </c>
      <c r="R16" s="4"/>
      <c r="S16" s="4">
        <v>1003</v>
      </c>
      <c r="T16" s="5">
        <v>5</v>
      </c>
      <c r="U16" s="5" t="s">
        <v>28</v>
      </c>
      <c r="V16" s="16">
        <v>44876.6638657407</v>
      </c>
      <c r="W16" s="6" t="s">
        <v>29</v>
      </c>
    </row>
    <row r="17" spans="1:23">
      <c r="A17" s="4">
        <v>16</v>
      </c>
      <c r="B17" s="5">
        <v>12260</v>
      </c>
      <c r="C17" s="4" t="s">
        <v>80</v>
      </c>
      <c r="D17" s="4" t="s">
        <v>81</v>
      </c>
      <c r="E17" s="4" t="s">
        <v>49</v>
      </c>
      <c r="F17" s="4" t="s">
        <v>82</v>
      </c>
      <c r="G17" s="5">
        <v>106569</v>
      </c>
      <c r="H17" s="6" t="s">
        <v>83</v>
      </c>
      <c r="I17" s="4">
        <v>27.5</v>
      </c>
      <c r="J17" s="4">
        <v>33.5</v>
      </c>
      <c r="K17" s="23">
        <v>29.5</v>
      </c>
      <c r="L17" s="12">
        <f t="shared" si="0"/>
        <v>0.17910447761194</v>
      </c>
      <c r="M17" s="12">
        <f t="shared" si="1"/>
        <v>0.0677966101694915</v>
      </c>
      <c r="N17" s="23">
        <v>3</v>
      </c>
      <c r="O17" s="4"/>
      <c r="P17" s="4">
        <v>231</v>
      </c>
      <c r="Q17" s="4">
        <f t="shared" si="2"/>
        <v>-4</v>
      </c>
      <c r="R17" s="4"/>
      <c r="S17" s="4">
        <v>321</v>
      </c>
      <c r="T17" s="5">
        <v>2</v>
      </c>
      <c r="U17" s="5" t="s">
        <v>28</v>
      </c>
      <c r="V17" s="16">
        <v>44879.3694560185</v>
      </c>
      <c r="W17" s="6" t="s">
        <v>29</v>
      </c>
    </row>
    <row r="18" spans="1:23">
      <c r="A18" s="4">
        <v>17</v>
      </c>
      <c r="B18" s="5">
        <v>17230</v>
      </c>
      <c r="C18" s="4" t="s">
        <v>84</v>
      </c>
      <c r="D18" s="4" t="s">
        <v>85</v>
      </c>
      <c r="E18" s="4" t="s">
        <v>25</v>
      </c>
      <c r="F18" s="4" t="s">
        <v>86</v>
      </c>
      <c r="G18" s="5">
        <v>117310</v>
      </c>
      <c r="H18" s="6" t="s">
        <v>87</v>
      </c>
      <c r="I18" s="4">
        <v>19.5</v>
      </c>
      <c r="J18" s="4">
        <v>25.8</v>
      </c>
      <c r="K18" s="23">
        <v>21</v>
      </c>
      <c r="L18" s="12">
        <f t="shared" si="0"/>
        <v>0.244186046511628</v>
      </c>
      <c r="M18" s="12">
        <f t="shared" si="1"/>
        <v>0.0714285714285714</v>
      </c>
      <c r="N18" s="23">
        <v>2</v>
      </c>
      <c r="O18" s="4"/>
      <c r="P18" s="4">
        <v>1066</v>
      </c>
      <c r="Q18" s="4">
        <f t="shared" si="2"/>
        <v>-4.8</v>
      </c>
      <c r="R18" s="4"/>
      <c r="S18" s="4">
        <v>591</v>
      </c>
      <c r="T18" s="6"/>
      <c r="U18" s="5" t="s">
        <v>28</v>
      </c>
      <c r="V18" s="16">
        <v>44881.850787037</v>
      </c>
      <c r="W18" s="6" t="s">
        <v>29</v>
      </c>
    </row>
    <row r="19" spans="1:23">
      <c r="A19" s="4">
        <v>18</v>
      </c>
      <c r="B19" s="5">
        <v>197687</v>
      </c>
      <c r="C19" s="4" t="s">
        <v>88</v>
      </c>
      <c r="D19" s="4" t="s">
        <v>89</v>
      </c>
      <c r="E19" s="4" t="s">
        <v>49</v>
      </c>
      <c r="F19" s="4" t="s">
        <v>90</v>
      </c>
      <c r="G19" s="5">
        <v>105267</v>
      </c>
      <c r="H19" s="6" t="s">
        <v>91</v>
      </c>
      <c r="I19" s="4">
        <v>239</v>
      </c>
      <c r="J19" s="4">
        <v>271.49</v>
      </c>
      <c r="K19" s="23">
        <v>258</v>
      </c>
      <c r="L19" s="12">
        <f t="shared" si="0"/>
        <v>0.119672916129508</v>
      </c>
      <c r="M19" s="12">
        <f t="shared" si="1"/>
        <v>0.0736434108527132</v>
      </c>
      <c r="N19" s="23">
        <v>2</v>
      </c>
      <c r="O19" s="4"/>
      <c r="P19" s="4">
        <v>295</v>
      </c>
      <c r="Q19" s="4">
        <f t="shared" si="2"/>
        <v>-13.49</v>
      </c>
      <c r="R19" s="4"/>
      <c r="S19" s="4">
        <v>205</v>
      </c>
      <c r="T19" s="6"/>
      <c r="U19" s="5" t="s">
        <v>28</v>
      </c>
      <c r="V19" s="16">
        <v>44880.5979861111</v>
      </c>
      <c r="W19" s="6" t="s">
        <v>29</v>
      </c>
    </row>
    <row r="20" spans="1:23">
      <c r="A20" s="4">
        <v>19</v>
      </c>
      <c r="B20" s="5">
        <v>194347</v>
      </c>
      <c r="C20" s="4" t="s">
        <v>92</v>
      </c>
      <c r="D20" s="4" t="s">
        <v>93</v>
      </c>
      <c r="E20" s="4" t="s">
        <v>25</v>
      </c>
      <c r="F20" s="4" t="s">
        <v>94</v>
      </c>
      <c r="G20" s="5">
        <v>128640</v>
      </c>
      <c r="H20" s="6" t="s">
        <v>51</v>
      </c>
      <c r="I20" s="4">
        <v>128.7</v>
      </c>
      <c r="J20" s="4">
        <v>198</v>
      </c>
      <c r="K20" s="23">
        <v>140</v>
      </c>
      <c r="L20" s="12">
        <f t="shared" si="0"/>
        <v>0.35</v>
      </c>
      <c r="M20" s="12">
        <f t="shared" si="1"/>
        <v>0.0807142857142858</v>
      </c>
      <c r="N20" s="23">
        <v>2</v>
      </c>
      <c r="O20" s="4"/>
      <c r="P20" s="4">
        <v>462</v>
      </c>
      <c r="Q20" s="4">
        <f t="shared" si="2"/>
        <v>-58</v>
      </c>
      <c r="R20" s="4"/>
      <c r="S20" s="4">
        <v>570</v>
      </c>
      <c r="T20" s="5">
        <v>2</v>
      </c>
      <c r="U20" s="5" t="s">
        <v>28</v>
      </c>
      <c r="V20" s="16">
        <v>44876.4361574074</v>
      </c>
      <c r="W20" s="6" t="s">
        <v>29</v>
      </c>
    </row>
    <row r="21" spans="1:23">
      <c r="A21" s="4">
        <v>20</v>
      </c>
      <c r="B21" s="5">
        <v>163281</v>
      </c>
      <c r="C21" s="4" t="s">
        <v>95</v>
      </c>
      <c r="D21" s="4" t="s">
        <v>96</v>
      </c>
      <c r="E21" s="4" t="s">
        <v>25</v>
      </c>
      <c r="F21" s="4" t="s">
        <v>97</v>
      </c>
      <c r="G21" s="5">
        <v>704</v>
      </c>
      <c r="H21" s="6" t="s">
        <v>27</v>
      </c>
      <c r="I21" s="4">
        <v>61.04</v>
      </c>
      <c r="J21" s="4">
        <v>69.13</v>
      </c>
      <c r="K21" s="23">
        <v>67</v>
      </c>
      <c r="L21" s="12">
        <f t="shared" si="0"/>
        <v>0.117025893244612</v>
      </c>
      <c r="M21" s="12">
        <f t="shared" si="1"/>
        <v>0.088955223880597</v>
      </c>
      <c r="N21" s="23">
        <v>2</v>
      </c>
      <c r="O21" s="4"/>
      <c r="P21" s="4">
        <v>795</v>
      </c>
      <c r="Q21" s="4">
        <f t="shared" si="2"/>
        <v>-2.13</v>
      </c>
      <c r="R21" s="4"/>
      <c r="S21" s="4">
        <v>625</v>
      </c>
      <c r="T21" s="5">
        <v>1</v>
      </c>
      <c r="U21" s="5" t="s">
        <v>28</v>
      </c>
      <c r="V21" s="16">
        <v>44881.5884259259</v>
      </c>
      <c r="W21" s="6" t="s">
        <v>29</v>
      </c>
    </row>
    <row r="22" spans="1:23">
      <c r="A22" s="4">
        <v>21</v>
      </c>
      <c r="B22" s="5">
        <v>184791</v>
      </c>
      <c r="C22" s="4" t="s">
        <v>98</v>
      </c>
      <c r="D22" s="4" t="s">
        <v>99</v>
      </c>
      <c r="E22" s="4" t="s">
        <v>25</v>
      </c>
      <c r="F22" s="4" t="s">
        <v>100</v>
      </c>
      <c r="G22" s="5">
        <v>720</v>
      </c>
      <c r="H22" s="6" t="s">
        <v>39</v>
      </c>
      <c r="I22" s="4">
        <v>84.64</v>
      </c>
      <c r="J22" s="4">
        <v>105.8</v>
      </c>
      <c r="K22" s="23">
        <v>96</v>
      </c>
      <c r="L22" s="12">
        <f t="shared" si="0"/>
        <v>0.2</v>
      </c>
      <c r="M22" s="12">
        <f t="shared" si="1"/>
        <v>0.118333333333333</v>
      </c>
      <c r="N22" s="23">
        <v>3</v>
      </c>
      <c r="O22" s="4">
        <v>103</v>
      </c>
      <c r="P22" s="4">
        <v>707</v>
      </c>
      <c r="Q22" s="4">
        <f t="shared" si="2"/>
        <v>-9.8</v>
      </c>
      <c r="R22" s="4">
        <f>K22-O22</f>
        <v>-7</v>
      </c>
      <c r="S22" s="4">
        <v>596</v>
      </c>
      <c r="T22" s="5">
        <v>2</v>
      </c>
      <c r="U22" s="5" t="s">
        <v>28</v>
      </c>
      <c r="V22" s="16">
        <v>44875.6798726852</v>
      </c>
      <c r="W22" s="6" t="s">
        <v>29</v>
      </c>
    </row>
    <row r="23" spans="1:23">
      <c r="A23" s="4">
        <v>22</v>
      </c>
      <c r="B23" s="5">
        <v>168590</v>
      </c>
      <c r="C23" s="4" t="s">
        <v>74</v>
      </c>
      <c r="D23" s="4" t="s">
        <v>101</v>
      </c>
      <c r="E23" s="4" t="s">
        <v>25</v>
      </c>
      <c r="F23" s="4" t="s">
        <v>102</v>
      </c>
      <c r="G23" s="5">
        <v>704</v>
      </c>
      <c r="H23" s="6" t="s">
        <v>27</v>
      </c>
      <c r="I23" s="4">
        <v>6.15</v>
      </c>
      <c r="J23" s="4">
        <v>15.8</v>
      </c>
      <c r="K23" s="23">
        <v>7</v>
      </c>
      <c r="L23" s="12">
        <f t="shared" si="0"/>
        <v>0.610759493670886</v>
      </c>
      <c r="M23" s="12">
        <f t="shared" si="1"/>
        <v>0.121428571428571</v>
      </c>
      <c r="N23" s="23">
        <v>2</v>
      </c>
      <c r="O23" s="4"/>
      <c r="P23" s="4">
        <v>1860</v>
      </c>
      <c r="Q23" s="4">
        <f t="shared" si="2"/>
        <v>-8.8</v>
      </c>
      <c r="R23" s="4"/>
      <c r="S23" s="4">
        <v>832</v>
      </c>
      <c r="T23" s="5">
        <v>1</v>
      </c>
      <c r="U23" s="5" t="s">
        <v>28</v>
      </c>
      <c r="V23" s="16">
        <v>44877.7111805556</v>
      </c>
      <c r="W23" s="6" t="s">
        <v>29</v>
      </c>
    </row>
    <row r="24" spans="1:23">
      <c r="A24" s="4">
        <v>23</v>
      </c>
      <c r="B24" s="5">
        <v>86798</v>
      </c>
      <c r="C24" s="4" t="s">
        <v>103</v>
      </c>
      <c r="D24" s="4" t="s">
        <v>104</v>
      </c>
      <c r="E24" s="4" t="s">
        <v>25</v>
      </c>
      <c r="F24" s="4" t="s">
        <v>105</v>
      </c>
      <c r="G24" s="5">
        <v>128640</v>
      </c>
      <c r="H24" s="6" t="s">
        <v>51</v>
      </c>
      <c r="I24" s="4">
        <v>20</v>
      </c>
      <c r="J24" s="4">
        <v>27</v>
      </c>
      <c r="K24" s="23">
        <v>23</v>
      </c>
      <c r="L24" s="12">
        <f t="shared" si="0"/>
        <v>0.259259259259259</v>
      </c>
      <c r="M24" s="12">
        <f t="shared" si="1"/>
        <v>0.130434782608696</v>
      </c>
      <c r="N24" s="23">
        <v>2</v>
      </c>
      <c r="O24" s="4"/>
      <c r="P24" s="4">
        <v>1114</v>
      </c>
      <c r="Q24" s="4">
        <f t="shared" si="2"/>
        <v>-4</v>
      </c>
      <c r="R24" s="4"/>
      <c r="S24" s="4">
        <v>914</v>
      </c>
      <c r="T24" s="5">
        <v>6</v>
      </c>
      <c r="U24" s="5" t="s">
        <v>28</v>
      </c>
      <c r="V24" s="16">
        <v>44876.436875</v>
      </c>
      <c r="W24" s="6" t="s">
        <v>29</v>
      </c>
    </row>
    <row r="25" spans="1:23">
      <c r="A25" s="4">
        <v>24</v>
      </c>
      <c r="B25" s="5">
        <v>137250</v>
      </c>
      <c r="C25" s="4" t="s">
        <v>106</v>
      </c>
      <c r="D25" s="4" t="s">
        <v>107</v>
      </c>
      <c r="E25" s="4" t="s">
        <v>25</v>
      </c>
      <c r="F25" s="4" t="s">
        <v>108</v>
      </c>
      <c r="G25" s="5">
        <v>748</v>
      </c>
      <c r="H25" s="6" t="s">
        <v>79</v>
      </c>
      <c r="I25" s="4">
        <v>106</v>
      </c>
      <c r="J25" s="4">
        <v>192</v>
      </c>
      <c r="K25" s="23">
        <v>128</v>
      </c>
      <c r="L25" s="12">
        <f t="shared" si="0"/>
        <v>0.447916666666667</v>
      </c>
      <c r="M25" s="12">
        <f t="shared" si="1"/>
        <v>0.171875</v>
      </c>
      <c r="N25" s="23">
        <v>3</v>
      </c>
      <c r="O25" s="4">
        <v>182.4</v>
      </c>
      <c r="P25" s="4">
        <v>4438</v>
      </c>
      <c r="Q25" s="4">
        <f t="shared" si="2"/>
        <v>-64</v>
      </c>
      <c r="R25" s="4">
        <f>K25-O25</f>
        <v>-54.4</v>
      </c>
      <c r="S25" s="4">
        <v>1788</v>
      </c>
      <c r="T25" s="5">
        <v>13</v>
      </c>
      <c r="U25" s="5" t="s">
        <v>28</v>
      </c>
      <c r="V25" s="16">
        <v>44879.5004166667</v>
      </c>
      <c r="W25" s="6" t="s">
        <v>29</v>
      </c>
    </row>
    <row r="26" spans="1:23">
      <c r="A26" s="4">
        <v>25</v>
      </c>
      <c r="B26" s="5">
        <v>204069</v>
      </c>
      <c r="C26" s="4" t="s">
        <v>109</v>
      </c>
      <c r="D26" s="4" t="s">
        <v>110</v>
      </c>
      <c r="E26" s="4" t="s">
        <v>25</v>
      </c>
      <c r="F26" s="4" t="s">
        <v>111</v>
      </c>
      <c r="G26" s="5">
        <v>720</v>
      </c>
      <c r="H26" s="6" t="s">
        <v>39</v>
      </c>
      <c r="I26" s="4">
        <v>39.2</v>
      </c>
      <c r="J26" s="4">
        <v>68</v>
      </c>
      <c r="K26" s="23">
        <v>47.6</v>
      </c>
      <c r="L26" s="12">
        <f t="shared" si="0"/>
        <v>0.423529411764706</v>
      </c>
      <c r="M26" s="12">
        <f t="shared" si="1"/>
        <v>0.176470588235294</v>
      </c>
      <c r="N26" s="23">
        <v>3</v>
      </c>
      <c r="O26" s="4"/>
      <c r="P26" s="4">
        <v>177</v>
      </c>
      <c r="Q26" s="4">
        <f t="shared" si="2"/>
        <v>-20.4</v>
      </c>
      <c r="R26" s="4"/>
      <c r="S26" s="4">
        <v>336</v>
      </c>
      <c r="T26" s="5">
        <v>7</v>
      </c>
      <c r="U26" s="5" t="s">
        <v>28</v>
      </c>
      <c r="V26" s="16">
        <v>44876.4264351852</v>
      </c>
      <c r="W26" s="6" t="s">
        <v>29</v>
      </c>
    </row>
    <row r="27" spans="1:23">
      <c r="A27" s="4">
        <v>26</v>
      </c>
      <c r="B27" s="5">
        <v>64193</v>
      </c>
      <c r="C27" s="4" t="s">
        <v>112</v>
      </c>
      <c r="D27" s="4" t="s">
        <v>113</v>
      </c>
      <c r="E27" s="4" t="s">
        <v>25</v>
      </c>
      <c r="F27" s="4" t="s">
        <v>114</v>
      </c>
      <c r="G27" s="5">
        <v>112415</v>
      </c>
      <c r="H27" s="6" t="s">
        <v>73</v>
      </c>
      <c r="I27" s="4">
        <v>27.87</v>
      </c>
      <c r="J27" s="4">
        <v>44.6</v>
      </c>
      <c r="K27" s="23">
        <v>37.5</v>
      </c>
      <c r="L27" s="12">
        <f t="shared" si="0"/>
        <v>0.375112107623318</v>
      </c>
      <c r="M27" s="12">
        <f t="shared" si="1"/>
        <v>0.2568</v>
      </c>
      <c r="N27" s="23">
        <v>2</v>
      </c>
      <c r="O27" s="4"/>
      <c r="P27" s="4">
        <v>858</v>
      </c>
      <c r="Q27" s="4">
        <f t="shared" si="2"/>
        <v>-7.1</v>
      </c>
      <c r="R27" s="4"/>
      <c r="S27" s="4">
        <v>413</v>
      </c>
      <c r="T27" s="6"/>
      <c r="U27" s="5" t="s">
        <v>28</v>
      </c>
      <c r="V27" s="16">
        <v>44879.8482175926</v>
      </c>
      <c r="W27" s="6" t="s">
        <v>29</v>
      </c>
    </row>
    <row r="28" spans="1:23">
      <c r="A28" s="4">
        <v>27</v>
      </c>
      <c r="B28" s="5">
        <v>123739</v>
      </c>
      <c r="C28" s="4" t="s">
        <v>115</v>
      </c>
      <c r="D28" s="4" t="s">
        <v>116</v>
      </c>
      <c r="E28" s="4" t="s">
        <v>25</v>
      </c>
      <c r="F28" s="4" t="s">
        <v>117</v>
      </c>
      <c r="G28" s="5">
        <v>704</v>
      </c>
      <c r="H28" s="6" t="s">
        <v>27</v>
      </c>
      <c r="I28" s="4">
        <v>13.4</v>
      </c>
      <c r="J28" s="4">
        <v>44.7</v>
      </c>
      <c r="K28" s="23">
        <v>18.5</v>
      </c>
      <c r="L28" s="12">
        <f t="shared" si="0"/>
        <v>0.700223713646532</v>
      </c>
      <c r="M28" s="12">
        <f t="shared" si="1"/>
        <v>0.275675675675676</v>
      </c>
      <c r="N28" s="23">
        <v>2</v>
      </c>
      <c r="O28" s="4">
        <v>43.8</v>
      </c>
      <c r="P28" s="4">
        <v>1250</v>
      </c>
      <c r="Q28" s="4">
        <f t="shared" si="2"/>
        <v>-26.2</v>
      </c>
      <c r="R28" s="4">
        <f>K28-O28</f>
        <v>-25.3</v>
      </c>
      <c r="S28" s="4">
        <v>608</v>
      </c>
      <c r="T28" s="5">
        <v>3</v>
      </c>
      <c r="U28" s="5" t="s">
        <v>28</v>
      </c>
      <c r="V28" s="16">
        <v>44877.7125115741</v>
      </c>
      <c r="W28" s="6" t="s">
        <v>29</v>
      </c>
    </row>
    <row r="29" spans="1:23">
      <c r="A29" s="4">
        <v>28</v>
      </c>
      <c r="B29" s="5">
        <v>87860</v>
      </c>
      <c r="C29" s="4" t="s">
        <v>118</v>
      </c>
      <c r="D29" s="4" t="s">
        <v>119</v>
      </c>
      <c r="E29" s="4" t="s">
        <v>25</v>
      </c>
      <c r="F29" s="4" t="s">
        <v>120</v>
      </c>
      <c r="G29" s="5">
        <v>720</v>
      </c>
      <c r="H29" s="6" t="s">
        <v>39</v>
      </c>
      <c r="I29" s="4">
        <v>11.52</v>
      </c>
      <c r="J29" s="4">
        <v>35</v>
      </c>
      <c r="K29" s="23">
        <v>16.5</v>
      </c>
      <c r="L29" s="12">
        <f t="shared" si="0"/>
        <v>0.670857142857143</v>
      </c>
      <c r="M29" s="12">
        <f t="shared" si="1"/>
        <v>0.301818181818182</v>
      </c>
      <c r="N29" s="23">
        <v>3</v>
      </c>
      <c r="O29" s="4">
        <v>31.5</v>
      </c>
      <c r="P29" s="4">
        <v>85</v>
      </c>
      <c r="Q29" s="4">
        <f t="shared" si="2"/>
        <v>-18.5</v>
      </c>
      <c r="R29" s="4">
        <f>K29-O29</f>
        <v>-15</v>
      </c>
      <c r="S29" s="4">
        <v>92</v>
      </c>
      <c r="T29" s="5">
        <v>2</v>
      </c>
      <c r="U29" s="5" t="s">
        <v>28</v>
      </c>
      <c r="V29" s="16">
        <v>44875.687650463</v>
      </c>
      <c r="W29" s="6" t="s">
        <v>29</v>
      </c>
    </row>
    <row r="30" spans="1:23">
      <c r="A30" s="4">
        <v>29</v>
      </c>
      <c r="B30" s="5">
        <v>166009</v>
      </c>
      <c r="C30" s="4" t="s">
        <v>121</v>
      </c>
      <c r="D30" s="4" t="s">
        <v>122</v>
      </c>
      <c r="E30" s="4" t="s">
        <v>25</v>
      </c>
      <c r="F30" s="4" t="s">
        <v>123</v>
      </c>
      <c r="G30" s="5">
        <v>720</v>
      </c>
      <c r="H30" s="6" t="s">
        <v>39</v>
      </c>
      <c r="I30" s="4">
        <v>32.5</v>
      </c>
      <c r="J30" s="4">
        <v>68</v>
      </c>
      <c r="K30" s="23">
        <v>51</v>
      </c>
      <c r="L30" s="12">
        <f t="shared" si="0"/>
        <v>0.522058823529412</v>
      </c>
      <c r="M30" s="12">
        <f t="shared" si="1"/>
        <v>0.362745098039216</v>
      </c>
      <c r="N30" s="23">
        <v>3</v>
      </c>
      <c r="O30" s="4">
        <v>63</v>
      </c>
      <c r="P30" s="4">
        <v>597</v>
      </c>
      <c r="Q30" s="4">
        <f t="shared" si="2"/>
        <v>-17</v>
      </c>
      <c r="R30" s="4">
        <f>K30-O30</f>
        <v>-12</v>
      </c>
      <c r="S30" s="4">
        <v>549</v>
      </c>
      <c r="T30" s="5">
        <v>8</v>
      </c>
      <c r="U30" s="5" t="s">
        <v>28</v>
      </c>
      <c r="V30" s="16">
        <v>44877.4775578704</v>
      </c>
      <c r="W30" s="6" t="s">
        <v>29</v>
      </c>
    </row>
    <row r="31" spans="1:23">
      <c r="A31" s="4">
        <v>30</v>
      </c>
      <c r="B31" s="5">
        <v>169668</v>
      </c>
      <c r="C31" s="4" t="s">
        <v>124</v>
      </c>
      <c r="D31" s="4" t="s">
        <v>125</v>
      </c>
      <c r="E31" s="4" t="s">
        <v>25</v>
      </c>
      <c r="F31" s="4" t="s">
        <v>126</v>
      </c>
      <c r="G31" s="5">
        <v>720</v>
      </c>
      <c r="H31" s="6" t="s">
        <v>39</v>
      </c>
      <c r="I31" s="4">
        <v>37.24</v>
      </c>
      <c r="J31" s="4">
        <v>98</v>
      </c>
      <c r="K31" s="23">
        <v>73.5</v>
      </c>
      <c r="L31" s="12">
        <f t="shared" si="0"/>
        <v>0.62</v>
      </c>
      <c r="M31" s="12">
        <f t="shared" si="1"/>
        <v>0.493333333333333</v>
      </c>
      <c r="N31" s="23">
        <v>3</v>
      </c>
      <c r="O31" s="4">
        <v>88</v>
      </c>
      <c r="P31" s="4">
        <v>803</v>
      </c>
      <c r="Q31" s="4">
        <f t="shared" si="2"/>
        <v>-24.5</v>
      </c>
      <c r="R31" s="4">
        <f>K31-O31</f>
        <v>-14.5</v>
      </c>
      <c r="S31" s="4">
        <v>466</v>
      </c>
      <c r="T31" s="5">
        <v>7</v>
      </c>
      <c r="U31" s="5" t="s">
        <v>28</v>
      </c>
      <c r="V31" s="16">
        <v>44877.4506828704</v>
      </c>
      <c r="W31" s="6" t="s">
        <v>29</v>
      </c>
    </row>
  </sheetData>
  <autoFilter ref="A1:W3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workbookViewId="0">
      <selection activeCell="F38" sqref="F38"/>
    </sheetView>
  </sheetViews>
  <sheetFormatPr defaultColWidth="8.725" defaultRowHeight="13.5"/>
  <cols>
    <col min="1" max="1" width="4.90833333333333" customWidth="1"/>
    <col min="3" max="3" width="15.75" customWidth="1"/>
    <col min="4" max="4" width="14.75" customWidth="1"/>
    <col min="5" max="5" width="5.18333333333333" customWidth="1"/>
    <col min="6" max="6" width="11" customWidth="1"/>
    <col min="7" max="7" width="7.45833333333333" customWidth="1"/>
    <col min="8" max="8" width="15.6333333333333" customWidth="1"/>
    <col min="11" max="14" width="8.725" style="1"/>
    <col min="22" max="22" width="16.725" customWidth="1"/>
    <col min="23" max="23" width="18.4583333333333" customWidth="1"/>
    <col min="24" max="24" width="12.3666666666667" customWidth="1"/>
  </cols>
  <sheetData>
    <row r="1" spans="1:24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8" t="s">
        <v>11</v>
      </c>
      <c r="M1" s="8" t="s">
        <v>12</v>
      </c>
      <c r="N1" s="2" t="s">
        <v>13</v>
      </c>
      <c r="O1" s="2" t="s">
        <v>14</v>
      </c>
      <c r="P1" s="2" t="s">
        <v>15</v>
      </c>
      <c r="Q1" s="13" t="s">
        <v>16</v>
      </c>
      <c r="R1" s="13" t="s">
        <v>17</v>
      </c>
      <c r="S1" s="2" t="s">
        <v>18</v>
      </c>
      <c r="T1" s="2" t="s">
        <v>19</v>
      </c>
      <c r="U1" s="2" t="s">
        <v>20</v>
      </c>
      <c r="V1" s="14" t="s">
        <v>21</v>
      </c>
      <c r="W1" s="15" t="s">
        <v>22</v>
      </c>
      <c r="X1" s="7" t="s">
        <v>127</v>
      </c>
    </row>
    <row r="2" spans="1:24">
      <c r="A2" s="4"/>
      <c r="B2" s="5">
        <v>2384</v>
      </c>
      <c r="C2" s="4" t="s">
        <v>128</v>
      </c>
      <c r="D2" s="4" t="s">
        <v>129</v>
      </c>
      <c r="E2" s="4" t="s">
        <v>25</v>
      </c>
      <c r="F2" s="4" t="s">
        <v>130</v>
      </c>
      <c r="G2" s="5">
        <v>582</v>
      </c>
      <c r="H2" s="6" t="s">
        <v>131</v>
      </c>
      <c r="I2" s="4">
        <v>47.4</v>
      </c>
      <c r="J2" s="4">
        <v>66.8</v>
      </c>
      <c r="K2" s="9">
        <v>59</v>
      </c>
      <c r="L2" s="10"/>
      <c r="M2" s="10"/>
      <c r="N2" s="9">
        <v>3</v>
      </c>
      <c r="O2" s="4">
        <v>0</v>
      </c>
      <c r="P2" s="4">
        <v>86</v>
      </c>
      <c r="Q2" s="4"/>
      <c r="R2" s="4"/>
      <c r="S2" s="4">
        <v>264</v>
      </c>
      <c r="T2" s="5">
        <v>2</v>
      </c>
      <c r="U2" s="5" t="s">
        <v>28</v>
      </c>
      <c r="V2" s="16">
        <v>44876.3943055556</v>
      </c>
      <c r="W2" s="6" t="s">
        <v>132</v>
      </c>
      <c r="X2" s="7"/>
    </row>
    <row r="3" spans="1:24">
      <c r="A3" s="4"/>
      <c r="B3" s="5">
        <v>1952</v>
      </c>
      <c r="C3" s="4" t="s">
        <v>133</v>
      </c>
      <c r="D3" s="4" t="s">
        <v>134</v>
      </c>
      <c r="E3" s="4" t="s">
        <v>49</v>
      </c>
      <c r="F3" s="4" t="s">
        <v>135</v>
      </c>
      <c r="G3" s="5">
        <v>582</v>
      </c>
      <c r="H3" s="6" t="s">
        <v>131</v>
      </c>
      <c r="I3" s="4">
        <v>29.6</v>
      </c>
      <c r="J3" s="4">
        <v>33</v>
      </c>
      <c r="K3" s="9">
        <v>30</v>
      </c>
      <c r="L3" s="10"/>
      <c r="M3" s="10"/>
      <c r="N3" s="9">
        <v>2</v>
      </c>
      <c r="O3" s="4">
        <v>0</v>
      </c>
      <c r="P3" s="4">
        <v>502</v>
      </c>
      <c r="Q3" s="4"/>
      <c r="R3" s="4"/>
      <c r="S3" s="4">
        <v>562</v>
      </c>
      <c r="T3" s="5">
        <v>2</v>
      </c>
      <c r="U3" s="5" t="s">
        <v>28</v>
      </c>
      <c r="V3" s="16">
        <v>44876.3932291667</v>
      </c>
      <c r="W3" s="6" t="s">
        <v>132</v>
      </c>
      <c r="X3" s="7"/>
    </row>
    <row r="4" spans="1:24">
      <c r="A4" s="4"/>
      <c r="B4" s="5">
        <v>1271</v>
      </c>
      <c r="C4" s="4" t="s">
        <v>136</v>
      </c>
      <c r="D4" s="4" t="s">
        <v>137</v>
      </c>
      <c r="E4" s="4" t="s">
        <v>25</v>
      </c>
      <c r="F4" s="4" t="s">
        <v>138</v>
      </c>
      <c r="G4" s="5">
        <v>582</v>
      </c>
      <c r="H4" s="6" t="s">
        <v>131</v>
      </c>
      <c r="I4" s="4">
        <v>27</v>
      </c>
      <c r="J4" s="4">
        <v>39.8</v>
      </c>
      <c r="K4" s="9">
        <v>30.5</v>
      </c>
      <c r="L4" s="10"/>
      <c r="M4" s="10"/>
      <c r="N4" s="9">
        <v>2</v>
      </c>
      <c r="O4" s="4">
        <v>37.8</v>
      </c>
      <c r="P4" s="4">
        <v>241</v>
      </c>
      <c r="Q4" s="4"/>
      <c r="R4" s="4"/>
      <c r="S4" s="4">
        <v>402</v>
      </c>
      <c r="T4" s="5">
        <v>2</v>
      </c>
      <c r="U4" s="5" t="s">
        <v>28</v>
      </c>
      <c r="V4" s="16">
        <v>44876.3740625</v>
      </c>
      <c r="W4" s="6" t="s">
        <v>132</v>
      </c>
      <c r="X4" s="7"/>
    </row>
    <row r="5" spans="1:24">
      <c r="A5" s="4"/>
      <c r="B5" s="5">
        <v>16216</v>
      </c>
      <c r="C5" s="4" t="s">
        <v>139</v>
      </c>
      <c r="D5" s="4" t="s">
        <v>96</v>
      </c>
      <c r="E5" s="4" t="s">
        <v>25</v>
      </c>
      <c r="F5" s="4" t="s">
        <v>140</v>
      </c>
      <c r="G5" s="5">
        <v>582</v>
      </c>
      <c r="H5" s="6" t="s">
        <v>131</v>
      </c>
      <c r="I5" s="4">
        <v>31.65</v>
      </c>
      <c r="J5" s="4">
        <v>45.5</v>
      </c>
      <c r="K5" s="9">
        <v>32</v>
      </c>
      <c r="L5" s="10"/>
      <c r="M5" s="10"/>
      <c r="N5" s="9">
        <v>3</v>
      </c>
      <c r="O5" s="4">
        <v>0</v>
      </c>
      <c r="P5" s="4">
        <v>282</v>
      </c>
      <c r="Q5" s="4"/>
      <c r="R5" s="4"/>
      <c r="S5" s="4">
        <v>518</v>
      </c>
      <c r="T5" s="5">
        <v>4</v>
      </c>
      <c r="U5" s="5" t="s">
        <v>28</v>
      </c>
      <c r="V5" s="16">
        <v>44876.4030208333</v>
      </c>
      <c r="W5" s="6" t="s">
        <v>132</v>
      </c>
      <c r="X5" s="7"/>
    </row>
    <row r="6" spans="1:24">
      <c r="A6" s="4"/>
      <c r="B6" s="5">
        <v>14973</v>
      </c>
      <c r="C6" s="4" t="s">
        <v>141</v>
      </c>
      <c r="D6" s="4" t="s">
        <v>142</v>
      </c>
      <c r="E6" s="4" t="s">
        <v>25</v>
      </c>
      <c r="F6" s="4" t="s">
        <v>143</v>
      </c>
      <c r="G6" s="5">
        <v>582</v>
      </c>
      <c r="H6" s="6" t="s">
        <v>131</v>
      </c>
      <c r="I6" s="4">
        <v>6.8</v>
      </c>
      <c r="J6" s="4">
        <v>15.8</v>
      </c>
      <c r="K6" s="9">
        <v>13</v>
      </c>
      <c r="L6" s="10"/>
      <c r="M6" s="10"/>
      <c r="N6" s="9">
        <v>3</v>
      </c>
      <c r="O6" s="4">
        <v>0</v>
      </c>
      <c r="P6" s="4">
        <v>543</v>
      </c>
      <c r="Q6" s="4"/>
      <c r="R6" s="4"/>
      <c r="S6" s="4">
        <v>603</v>
      </c>
      <c r="T6" s="5">
        <v>2</v>
      </c>
      <c r="U6" s="5" t="s">
        <v>28</v>
      </c>
      <c r="V6" s="16">
        <v>44876.4024652778</v>
      </c>
      <c r="W6" s="6" t="s">
        <v>132</v>
      </c>
      <c r="X6" s="7"/>
    </row>
    <row r="7" spans="1:24">
      <c r="A7" s="4"/>
      <c r="B7" s="5">
        <v>2015</v>
      </c>
      <c r="C7" s="4" t="s">
        <v>144</v>
      </c>
      <c r="D7" s="4" t="s">
        <v>145</v>
      </c>
      <c r="E7" s="4" t="s">
        <v>25</v>
      </c>
      <c r="F7" s="4" t="s">
        <v>78</v>
      </c>
      <c r="G7" s="5">
        <v>582</v>
      </c>
      <c r="H7" s="6" t="s">
        <v>131</v>
      </c>
      <c r="I7" s="4">
        <v>7</v>
      </c>
      <c r="J7" s="4">
        <v>7.8</v>
      </c>
      <c r="K7" s="9">
        <v>5.5</v>
      </c>
      <c r="L7" s="10"/>
      <c r="M7" s="10"/>
      <c r="N7" s="9">
        <v>1</v>
      </c>
      <c r="O7" s="4">
        <v>0</v>
      </c>
      <c r="P7" s="4">
        <v>3326</v>
      </c>
      <c r="Q7" s="4"/>
      <c r="R7" s="4"/>
      <c r="S7" s="4">
        <v>2171</v>
      </c>
      <c r="T7" s="5">
        <v>27</v>
      </c>
      <c r="U7" s="5" t="s">
        <v>28</v>
      </c>
      <c r="V7" s="16">
        <v>44876.3936111111</v>
      </c>
      <c r="W7" s="6" t="s">
        <v>132</v>
      </c>
      <c r="X7" s="7"/>
    </row>
    <row r="8" spans="1:24">
      <c r="A8" s="4"/>
      <c r="B8" s="5">
        <v>10518</v>
      </c>
      <c r="C8" s="4" t="s">
        <v>146</v>
      </c>
      <c r="D8" s="4" t="s">
        <v>147</v>
      </c>
      <c r="E8" s="4" t="s">
        <v>25</v>
      </c>
      <c r="F8" s="4" t="s">
        <v>148</v>
      </c>
      <c r="G8" s="5">
        <v>582</v>
      </c>
      <c r="H8" s="6" t="s">
        <v>131</v>
      </c>
      <c r="I8" s="4">
        <v>49.7</v>
      </c>
      <c r="J8" s="4">
        <v>58</v>
      </c>
      <c r="K8" s="9">
        <v>48</v>
      </c>
      <c r="L8" s="10"/>
      <c r="M8" s="10"/>
      <c r="N8" s="9">
        <v>2</v>
      </c>
      <c r="O8" s="4">
        <v>0</v>
      </c>
      <c r="P8" s="4">
        <v>396</v>
      </c>
      <c r="Q8" s="4"/>
      <c r="R8" s="4"/>
      <c r="S8" s="4">
        <v>426</v>
      </c>
      <c r="T8" s="5">
        <v>3</v>
      </c>
      <c r="U8" s="5" t="s">
        <v>28</v>
      </c>
      <c r="V8" s="16">
        <v>44876.3992708333</v>
      </c>
      <c r="W8" s="6" t="s">
        <v>132</v>
      </c>
      <c r="X8" s="7"/>
    </row>
    <row r="9" spans="1:24">
      <c r="A9" s="4"/>
      <c r="B9" s="5">
        <v>5628</v>
      </c>
      <c r="C9" s="4" t="s">
        <v>149</v>
      </c>
      <c r="D9" s="4" t="s">
        <v>150</v>
      </c>
      <c r="E9" s="4" t="s">
        <v>25</v>
      </c>
      <c r="F9" s="4" t="s">
        <v>151</v>
      </c>
      <c r="G9" s="5">
        <v>582</v>
      </c>
      <c r="H9" s="6" t="s">
        <v>131</v>
      </c>
      <c r="I9" s="4">
        <v>8.55</v>
      </c>
      <c r="J9" s="4">
        <v>11.8</v>
      </c>
      <c r="K9" s="9">
        <v>10.5</v>
      </c>
      <c r="L9" s="10"/>
      <c r="M9" s="10"/>
      <c r="N9" s="9">
        <v>2</v>
      </c>
      <c r="O9" s="4">
        <v>0</v>
      </c>
      <c r="P9" s="4">
        <v>80</v>
      </c>
      <c r="Q9" s="4"/>
      <c r="R9" s="4"/>
      <c r="S9" s="4">
        <v>192</v>
      </c>
      <c r="T9" s="6"/>
      <c r="U9" s="5" t="s">
        <v>28</v>
      </c>
      <c r="V9" s="16">
        <v>44876.3980092593</v>
      </c>
      <c r="W9" s="6" t="s">
        <v>132</v>
      </c>
      <c r="X9" s="7"/>
    </row>
    <row r="10" spans="1:24">
      <c r="A10" s="4"/>
      <c r="B10" s="5">
        <v>11661</v>
      </c>
      <c r="C10" s="4" t="s">
        <v>152</v>
      </c>
      <c r="D10" s="4" t="s">
        <v>99</v>
      </c>
      <c r="E10" s="4" t="s">
        <v>49</v>
      </c>
      <c r="F10" s="4" t="s">
        <v>100</v>
      </c>
      <c r="G10" s="5">
        <v>582</v>
      </c>
      <c r="H10" s="6" t="s">
        <v>131</v>
      </c>
      <c r="I10" s="4">
        <v>47.2</v>
      </c>
      <c r="J10" s="4">
        <v>55</v>
      </c>
      <c r="K10" s="9">
        <v>51</v>
      </c>
      <c r="L10" s="10"/>
      <c r="M10" s="10"/>
      <c r="N10" s="9">
        <v>3</v>
      </c>
      <c r="O10" s="4">
        <v>0</v>
      </c>
      <c r="P10" s="4">
        <v>661</v>
      </c>
      <c r="Q10" s="4"/>
      <c r="R10" s="4"/>
      <c r="S10" s="4">
        <v>627</v>
      </c>
      <c r="T10" s="5">
        <v>4</v>
      </c>
      <c r="U10" s="5" t="s">
        <v>28</v>
      </c>
      <c r="V10" s="16">
        <v>44876.4004861111</v>
      </c>
      <c r="W10" s="6" t="s">
        <v>132</v>
      </c>
      <c r="X10" s="7"/>
    </row>
    <row r="11" spans="1:24">
      <c r="A11" s="4"/>
      <c r="B11" s="5">
        <v>16571</v>
      </c>
      <c r="C11" s="4" t="s">
        <v>153</v>
      </c>
      <c r="D11" s="4" t="s">
        <v>154</v>
      </c>
      <c r="E11" s="4" t="s">
        <v>25</v>
      </c>
      <c r="F11" s="4" t="s">
        <v>72</v>
      </c>
      <c r="G11" s="5">
        <v>582</v>
      </c>
      <c r="H11" s="6" t="s">
        <v>131</v>
      </c>
      <c r="I11" s="4">
        <v>31</v>
      </c>
      <c r="J11" s="4">
        <v>35.5</v>
      </c>
      <c r="K11" s="9">
        <v>33.5</v>
      </c>
      <c r="L11" s="10"/>
      <c r="M11" s="10"/>
      <c r="N11" s="9">
        <v>2</v>
      </c>
      <c r="O11" s="4">
        <v>0</v>
      </c>
      <c r="P11" s="4">
        <v>1437</v>
      </c>
      <c r="Q11" s="4"/>
      <c r="R11" s="4"/>
      <c r="S11" s="4">
        <v>12</v>
      </c>
      <c r="T11" s="6"/>
      <c r="U11" s="5" t="s">
        <v>28</v>
      </c>
      <c r="V11" s="16">
        <v>44876.4033912037</v>
      </c>
      <c r="W11" s="6" t="s">
        <v>132</v>
      </c>
      <c r="X11" s="7"/>
    </row>
    <row r="12" spans="1:24">
      <c r="A12" s="4"/>
      <c r="B12" s="5">
        <v>1239</v>
      </c>
      <c r="C12" s="4" t="s">
        <v>155</v>
      </c>
      <c r="D12" s="4" t="s">
        <v>156</v>
      </c>
      <c r="E12" s="4" t="s">
        <v>25</v>
      </c>
      <c r="F12" s="4" t="s">
        <v>157</v>
      </c>
      <c r="G12" s="5">
        <v>582</v>
      </c>
      <c r="H12" s="6" t="s">
        <v>131</v>
      </c>
      <c r="I12" s="4">
        <v>24.5047619047</v>
      </c>
      <c r="J12" s="4">
        <v>28</v>
      </c>
      <c r="K12" s="9">
        <v>19.8</v>
      </c>
      <c r="L12" s="10"/>
      <c r="M12" s="10"/>
      <c r="N12" s="9">
        <v>1</v>
      </c>
      <c r="O12" s="4">
        <v>0</v>
      </c>
      <c r="P12" s="4">
        <v>1603</v>
      </c>
      <c r="Q12" s="4"/>
      <c r="R12" s="4"/>
      <c r="S12" s="4">
        <v>899</v>
      </c>
      <c r="T12" s="5">
        <v>4</v>
      </c>
      <c r="U12" s="5" t="s">
        <v>28</v>
      </c>
      <c r="V12" s="16">
        <v>44876.373587963</v>
      </c>
      <c r="W12" s="6" t="s">
        <v>132</v>
      </c>
      <c r="X12" s="7"/>
    </row>
    <row r="13" spans="1:24">
      <c r="A13" s="4"/>
      <c r="B13" s="5">
        <v>12019</v>
      </c>
      <c r="C13" s="4" t="s">
        <v>158</v>
      </c>
      <c r="D13" s="4" t="s">
        <v>159</v>
      </c>
      <c r="E13" s="4" t="s">
        <v>25</v>
      </c>
      <c r="F13" s="4" t="s">
        <v>160</v>
      </c>
      <c r="G13" s="5">
        <v>582</v>
      </c>
      <c r="H13" s="6" t="s">
        <v>131</v>
      </c>
      <c r="I13" s="4">
        <v>23.8</v>
      </c>
      <c r="J13" s="4">
        <v>50.9</v>
      </c>
      <c r="K13" s="9">
        <v>42</v>
      </c>
      <c r="L13" s="10"/>
      <c r="M13" s="10"/>
      <c r="N13" s="9">
        <v>3</v>
      </c>
      <c r="O13" s="4">
        <v>0</v>
      </c>
      <c r="P13" s="4">
        <v>442</v>
      </c>
      <c r="Q13" s="4"/>
      <c r="R13" s="4"/>
      <c r="S13" s="4">
        <v>567</v>
      </c>
      <c r="T13" s="5">
        <v>9</v>
      </c>
      <c r="U13" s="5" t="s">
        <v>28</v>
      </c>
      <c r="V13" s="16">
        <v>44876.4010185185</v>
      </c>
      <c r="W13" s="6" t="s">
        <v>132</v>
      </c>
      <c r="X13" s="7"/>
    </row>
    <row r="14" spans="1:24">
      <c r="A14" s="4"/>
      <c r="B14" s="5">
        <v>10185</v>
      </c>
      <c r="C14" s="4" t="s">
        <v>161</v>
      </c>
      <c r="D14" s="4" t="s">
        <v>162</v>
      </c>
      <c r="E14" s="4" t="s">
        <v>25</v>
      </c>
      <c r="F14" s="4" t="s">
        <v>163</v>
      </c>
      <c r="G14" s="5">
        <v>582</v>
      </c>
      <c r="H14" s="6" t="s">
        <v>131</v>
      </c>
      <c r="I14" s="4">
        <v>25.85</v>
      </c>
      <c r="J14" s="4">
        <v>28</v>
      </c>
      <c r="K14" s="9">
        <v>25</v>
      </c>
      <c r="L14" s="10"/>
      <c r="M14" s="10"/>
      <c r="N14" s="9">
        <v>2</v>
      </c>
      <c r="O14" s="4">
        <v>0</v>
      </c>
      <c r="P14" s="4">
        <v>132</v>
      </c>
      <c r="Q14" s="4"/>
      <c r="R14" s="4"/>
      <c r="S14" s="4">
        <v>349</v>
      </c>
      <c r="T14" s="5">
        <v>3</v>
      </c>
      <c r="U14" s="5" t="s">
        <v>28</v>
      </c>
      <c r="V14" s="16">
        <v>44876.3985069444</v>
      </c>
      <c r="W14" s="6" t="s">
        <v>132</v>
      </c>
      <c r="X14" s="7"/>
    </row>
    <row r="15" spans="1:24">
      <c r="A15" s="4"/>
      <c r="B15" s="5">
        <v>13623</v>
      </c>
      <c r="C15" s="4" t="s">
        <v>164</v>
      </c>
      <c r="D15" s="4" t="s">
        <v>165</v>
      </c>
      <c r="E15" s="4" t="s">
        <v>25</v>
      </c>
      <c r="F15" s="4" t="s">
        <v>166</v>
      </c>
      <c r="G15" s="5">
        <v>582</v>
      </c>
      <c r="H15" s="6" t="s">
        <v>131</v>
      </c>
      <c r="I15" s="4">
        <v>23.49</v>
      </c>
      <c r="J15" s="4">
        <v>30.8</v>
      </c>
      <c r="K15" s="9">
        <v>25</v>
      </c>
      <c r="L15" s="10"/>
      <c r="M15" s="10"/>
      <c r="N15" s="9">
        <v>3</v>
      </c>
      <c r="O15" s="4">
        <v>0</v>
      </c>
      <c r="P15" s="4">
        <v>990</v>
      </c>
      <c r="Q15" s="4"/>
      <c r="R15" s="4"/>
      <c r="S15" s="4">
        <v>811</v>
      </c>
      <c r="T15" s="5">
        <v>8</v>
      </c>
      <c r="U15" s="5" t="s">
        <v>28</v>
      </c>
      <c r="V15" s="16">
        <v>44876.4019791667</v>
      </c>
      <c r="W15" s="6" t="s">
        <v>132</v>
      </c>
      <c r="X15" s="7"/>
    </row>
    <row r="16" spans="1:24">
      <c r="A16" s="4"/>
      <c r="B16" s="5">
        <v>13403</v>
      </c>
      <c r="C16" s="4" t="s">
        <v>167</v>
      </c>
      <c r="D16" s="4" t="s">
        <v>168</v>
      </c>
      <c r="E16" s="4" t="s">
        <v>25</v>
      </c>
      <c r="F16" s="4" t="s">
        <v>169</v>
      </c>
      <c r="G16" s="5">
        <v>582</v>
      </c>
      <c r="H16" s="6" t="s">
        <v>131</v>
      </c>
      <c r="I16" s="4">
        <v>26.6</v>
      </c>
      <c r="J16" s="4">
        <v>30.8</v>
      </c>
      <c r="K16" s="9">
        <v>28</v>
      </c>
      <c r="L16" s="10"/>
      <c r="M16" s="10"/>
      <c r="N16" s="9">
        <v>3</v>
      </c>
      <c r="O16" s="4">
        <v>0</v>
      </c>
      <c r="P16" s="4">
        <v>199</v>
      </c>
      <c r="Q16" s="4"/>
      <c r="R16" s="4"/>
      <c r="S16" s="4">
        <v>363</v>
      </c>
      <c r="T16" s="5">
        <v>4</v>
      </c>
      <c r="U16" s="5" t="s">
        <v>28</v>
      </c>
      <c r="V16" s="16">
        <v>44876.4014699074</v>
      </c>
      <c r="W16" s="6" t="s">
        <v>132</v>
      </c>
      <c r="X16" s="7"/>
    </row>
    <row r="17" spans="1:24">
      <c r="A17" s="4"/>
      <c r="B17" s="5">
        <v>397</v>
      </c>
      <c r="C17" s="4" t="s">
        <v>170</v>
      </c>
      <c r="D17" s="4" t="s">
        <v>171</v>
      </c>
      <c r="E17" s="4" t="s">
        <v>25</v>
      </c>
      <c r="F17" s="4" t="s">
        <v>172</v>
      </c>
      <c r="G17" s="5">
        <v>582</v>
      </c>
      <c r="H17" s="6" t="s">
        <v>131</v>
      </c>
      <c r="I17" s="4">
        <v>67.5</v>
      </c>
      <c r="J17" s="4">
        <v>75.06</v>
      </c>
      <c r="K17" s="9">
        <v>61.5</v>
      </c>
      <c r="L17" s="10"/>
      <c r="M17" s="10"/>
      <c r="N17" s="9">
        <v>2</v>
      </c>
      <c r="O17" s="4">
        <v>0</v>
      </c>
      <c r="P17" s="4">
        <v>26</v>
      </c>
      <c r="Q17" s="4"/>
      <c r="R17" s="4"/>
      <c r="S17" s="4">
        <v>20</v>
      </c>
      <c r="T17" s="5">
        <v>2</v>
      </c>
      <c r="U17" s="5" t="s">
        <v>28</v>
      </c>
      <c r="V17" s="16">
        <v>44876.373125</v>
      </c>
      <c r="W17" s="6" t="s">
        <v>132</v>
      </c>
      <c r="X17" s="7"/>
    </row>
    <row r="18" spans="1:24">
      <c r="A18" s="4"/>
      <c r="B18" s="5">
        <v>11</v>
      </c>
      <c r="C18" s="4" t="s">
        <v>173</v>
      </c>
      <c r="D18" s="4" t="s">
        <v>174</v>
      </c>
      <c r="E18" s="4" t="s">
        <v>25</v>
      </c>
      <c r="F18" s="4" t="s">
        <v>175</v>
      </c>
      <c r="G18" s="5">
        <v>582</v>
      </c>
      <c r="H18" s="6" t="s">
        <v>131</v>
      </c>
      <c r="I18" s="4">
        <v>25.87</v>
      </c>
      <c r="J18" s="4">
        <v>39.8</v>
      </c>
      <c r="K18" s="9">
        <v>29</v>
      </c>
      <c r="L18" s="10"/>
      <c r="M18" s="10"/>
      <c r="N18" s="9">
        <v>3</v>
      </c>
      <c r="O18" s="4">
        <v>0</v>
      </c>
      <c r="P18" s="4">
        <v>148</v>
      </c>
      <c r="Q18" s="4"/>
      <c r="R18" s="4"/>
      <c r="S18" s="4">
        <v>273</v>
      </c>
      <c r="T18" s="5">
        <v>2</v>
      </c>
      <c r="U18" s="5" t="s">
        <v>28</v>
      </c>
      <c r="V18" s="16">
        <v>44876.3686342593</v>
      </c>
      <c r="W18" s="6" t="s">
        <v>132</v>
      </c>
      <c r="X18" s="7"/>
    </row>
    <row r="19" spans="1:24">
      <c r="A19" s="4"/>
      <c r="B19" s="5">
        <v>3662</v>
      </c>
      <c r="C19" s="4" t="s">
        <v>176</v>
      </c>
      <c r="D19" s="4" t="s">
        <v>177</v>
      </c>
      <c r="E19" s="4" t="s">
        <v>25</v>
      </c>
      <c r="F19" s="4" t="s">
        <v>178</v>
      </c>
      <c r="G19" s="5">
        <v>582</v>
      </c>
      <c r="H19" s="6" t="s">
        <v>131</v>
      </c>
      <c r="I19" s="4">
        <v>23.25</v>
      </c>
      <c r="J19" s="4">
        <v>24.99</v>
      </c>
      <c r="K19" s="9">
        <v>21</v>
      </c>
      <c r="L19" s="10"/>
      <c r="M19" s="10"/>
      <c r="N19" s="9">
        <v>2</v>
      </c>
      <c r="O19" s="4">
        <v>0</v>
      </c>
      <c r="P19" s="4">
        <v>2028</v>
      </c>
      <c r="Q19" s="4"/>
      <c r="R19" s="4"/>
      <c r="S19" s="4">
        <v>1094</v>
      </c>
      <c r="T19" s="5">
        <v>24</v>
      </c>
      <c r="U19" s="5" t="s">
        <v>28</v>
      </c>
      <c r="V19" s="16">
        <v>44876.395787037</v>
      </c>
      <c r="W19" s="6" t="s">
        <v>132</v>
      </c>
      <c r="X19" s="7"/>
    </row>
    <row r="20" spans="1:24">
      <c r="A20" s="4"/>
      <c r="B20" s="5">
        <v>1331</v>
      </c>
      <c r="C20" s="4" t="s">
        <v>179</v>
      </c>
      <c r="D20" s="4" t="s">
        <v>180</v>
      </c>
      <c r="E20" s="4" t="s">
        <v>25</v>
      </c>
      <c r="F20" s="4" t="s">
        <v>181</v>
      </c>
      <c r="G20" s="5">
        <v>582</v>
      </c>
      <c r="H20" s="6" t="s">
        <v>131</v>
      </c>
      <c r="I20" s="4">
        <v>14.91</v>
      </c>
      <c r="J20" s="4">
        <v>27</v>
      </c>
      <c r="K20" s="9">
        <v>19.8</v>
      </c>
      <c r="L20" s="10"/>
      <c r="M20" s="10"/>
      <c r="N20" s="9">
        <v>2</v>
      </c>
      <c r="O20" s="4">
        <v>26</v>
      </c>
      <c r="P20" s="4">
        <v>416</v>
      </c>
      <c r="Q20" s="4"/>
      <c r="R20" s="4"/>
      <c r="S20" s="4">
        <v>464</v>
      </c>
      <c r="T20" s="5">
        <v>2</v>
      </c>
      <c r="U20" s="5" t="s">
        <v>28</v>
      </c>
      <c r="V20" s="16">
        <v>44876.3756018519</v>
      </c>
      <c r="W20" s="6" t="s">
        <v>132</v>
      </c>
      <c r="X20" s="7"/>
    </row>
    <row r="21" spans="1:24">
      <c r="A21" s="4"/>
      <c r="B21" s="5">
        <v>3885</v>
      </c>
      <c r="C21" s="4" t="s">
        <v>182</v>
      </c>
      <c r="D21" s="4" t="s">
        <v>183</v>
      </c>
      <c r="E21" s="4" t="s">
        <v>25</v>
      </c>
      <c r="F21" s="4" t="s">
        <v>78</v>
      </c>
      <c r="G21" s="5">
        <v>582</v>
      </c>
      <c r="H21" s="6" t="s">
        <v>131</v>
      </c>
      <c r="I21" s="4">
        <v>11.65</v>
      </c>
      <c r="J21" s="4">
        <v>12</v>
      </c>
      <c r="K21" s="9">
        <v>8.5</v>
      </c>
      <c r="L21" s="10"/>
      <c r="M21" s="10"/>
      <c r="N21" s="9">
        <v>1</v>
      </c>
      <c r="O21" s="4">
        <v>0</v>
      </c>
      <c r="P21" s="4">
        <v>495</v>
      </c>
      <c r="Q21" s="4"/>
      <c r="R21" s="4"/>
      <c r="S21" s="4">
        <v>662</v>
      </c>
      <c r="T21" s="5">
        <v>10</v>
      </c>
      <c r="U21" s="5" t="s">
        <v>28</v>
      </c>
      <c r="V21" s="16">
        <v>44876.3972106481</v>
      </c>
      <c r="W21" s="6" t="s">
        <v>132</v>
      </c>
      <c r="X21" s="7"/>
    </row>
    <row r="22" spans="1:24">
      <c r="A22" s="4"/>
      <c r="B22" s="5">
        <v>25</v>
      </c>
      <c r="C22" s="4" t="s">
        <v>184</v>
      </c>
      <c r="D22" s="4" t="s">
        <v>185</v>
      </c>
      <c r="E22" s="4" t="s">
        <v>25</v>
      </c>
      <c r="F22" s="4" t="s">
        <v>186</v>
      </c>
      <c r="G22" s="5">
        <v>582</v>
      </c>
      <c r="H22" s="6" t="s">
        <v>131</v>
      </c>
      <c r="I22" s="4">
        <v>234</v>
      </c>
      <c r="J22" s="4">
        <v>368</v>
      </c>
      <c r="K22" s="9">
        <v>288</v>
      </c>
      <c r="L22" s="10"/>
      <c r="M22" s="10"/>
      <c r="N22" s="9">
        <v>2</v>
      </c>
      <c r="O22" s="4">
        <v>0</v>
      </c>
      <c r="P22" s="4">
        <v>25</v>
      </c>
      <c r="Q22" s="4"/>
      <c r="R22" s="4"/>
      <c r="S22" s="4">
        <v>65</v>
      </c>
      <c r="T22" s="6"/>
      <c r="U22" s="5" t="s">
        <v>28</v>
      </c>
      <c r="V22" s="16">
        <v>44876.3695833333</v>
      </c>
      <c r="W22" s="6" t="s">
        <v>132</v>
      </c>
      <c r="X22" s="7"/>
    </row>
    <row r="23" spans="1:24">
      <c r="A23" s="4"/>
      <c r="B23" s="5">
        <v>78</v>
      </c>
      <c r="C23" s="4" t="s">
        <v>187</v>
      </c>
      <c r="D23" s="4" t="s">
        <v>188</v>
      </c>
      <c r="E23" s="4" t="s">
        <v>25</v>
      </c>
      <c r="F23" s="4" t="s">
        <v>189</v>
      </c>
      <c r="G23" s="5">
        <v>582</v>
      </c>
      <c r="H23" s="6" t="s">
        <v>131</v>
      </c>
      <c r="I23" s="4">
        <v>5.92</v>
      </c>
      <c r="J23" s="4">
        <v>18</v>
      </c>
      <c r="K23" s="9">
        <v>15</v>
      </c>
      <c r="L23" s="10"/>
      <c r="M23" s="10"/>
      <c r="N23" s="9">
        <v>2</v>
      </c>
      <c r="O23" s="4">
        <v>17</v>
      </c>
      <c r="P23" s="4">
        <v>562</v>
      </c>
      <c r="Q23" s="4"/>
      <c r="R23" s="4"/>
      <c r="S23" s="4">
        <v>503</v>
      </c>
      <c r="T23" s="5">
        <v>4</v>
      </c>
      <c r="U23" s="5" t="s">
        <v>28</v>
      </c>
      <c r="V23" s="16">
        <v>44876.371099537</v>
      </c>
      <c r="W23" s="6" t="s">
        <v>132</v>
      </c>
      <c r="X23" s="7"/>
    </row>
    <row r="24" spans="1:24">
      <c r="A24" s="4"/>
      <c r="B24" s="5">
        <v>144423</v>
      </c>
      <c r="C24" s="4" t="s">
        <v>190</v>
      </c>
      <c r="D24" s="4" t="s">
        <v>191</v>
      </c>
      <c r="E24" s="4" t="s">
        <v>25</v>
      </c>
      <c r="F24" s="4" t="s">
        <v>192</v>
      </c>
      <c r="G24" s="5">
        <v>598</v>
      </c>
      <c r="H24" s="6" t="s">
        <v>193</v>
      </c>
      <c r="I24" s="4">
        <v>8</v>
      </c>
      <c r="J24" s="4">
        <v>18</v>
      </c>
      <c r="K24" s="9">
        <v>9.9</v>
      </c>
      <c r="L24" s="10"/>
      <c r="M24" s="10"/>
      <c r="N24" s="9">
        <v>2</v>
      </c>
      <c r="O24" s="4">
        <v>17</v>
      </c>
      <c r="P24" s="4">
        <v>2467</v>
      </c>
      <c r="Q24" s="4"/>
      <c r="R24" s="4"/>
      <c r="S24" s="4">
        <v>2870</v>
      </c>
      <c r="T24" s="5">
        <v>20</v>
      </c>
      <c r="U24" s="5" t="s">
        <v>28</v>
      </c>
      <c r="V24" s="16">
        <v>44878.3613194444</v>
      </c>
      <c r="W24" s="6" t="s">
        <v>132</v>
      </c>
      <c r="X24" s="7"/>
    </row>
    <row r="25" spans="1:24">
      <c r="A25" s="4"/>
      <c r="B25" s="5">
        <v>1285</v>
      </c>
      <c r="C25" s="4" t="s">
        <v>194</v>
      </c>
      <c r="D25" s="4" t="s">
        <v>195</v>
      </c>
      <c r="E25" s="4" t="s">
        <v>25</v>
      </c>
      <c r="F25" s="4" t="s">
        <v>196</v>
      </c>
      <c r="G25" s="5">
        <v>117491</v>
      </c>
      <c r="H25" s="6" t="s">
        <v>197</v>
      </c>
      <c r="I25" s="4">
        <v>198</v>
      </c>
      <c r="J25" s="4">
        <v>294</v>
      </c>
      <c r="K25" s="9">
        <v>196</v>
      </c>
      <c r="L25" s="10"/>
      <c r="M25" s="10"/>
      <c r="N25" s="9">
        <v>3</v>
      </c>
      <c r="O25" s="4">
        <v>0</v>
      </c>
      <c r="P25" s="4">
        <v>1087.666653</v>
      </c>
      <c r="Q25" s="4"/>
      <c r="R25" s="4"/>
      <c r="S25" s="4">
        <v>830.667157</v>
      </c>
      <c r="T25" s="5">
        <v>4</v>
      </c>
      <c r="U25" s="5" t="s">
        <v>28</v>
      </c>
      <c r="V25" s="16">
        <v>44881.7692476852</v>
      </c>
      <c r="W25" s="6" t="s">
        <v>132</v>
      </c>
      <c r="X25" s="7"/>
    </row>
    <row r="26" spans="1:24">
      <c r="A26" s="4"/>
      <c r="B26" s="5">
        <v>39234</v>
      </c>
      <c r="C26" s="4" t="s">
        <v>198</v>
      </c>
      <c r="D26" s="4" t="s">
        <v>199</v>
      </c>
      <c r="E26" s="4" t="s">
        <v>25</v>
      </c>
      <c r="F26" s="4" t="s">
        <v>72</v>
      </c>
      <c r="G26" s="5">
        <v>105910</v>
      </c>
      <c r="H26" s="6" t="s">
        <v>200</v>
      </c>
      <c r="I26" s="4">
        <v>134.6</v>
      </c>
      <c r="J26" s="4">
        <v>195</v>
      </c>
      <c r="K26" s="9">
        <v>170</v>
      </c>
      <c r="L26" s="10"/>
      <c r="M26" s="10"/>
      <c r="N26" s="9">
        <v>2</v>
      </c>
      <c r="O26" s="4">
        <v>0</v>
      </c>
      <c r="P26" s="4">
        <v>214</v>
      </c>
      <c r="Q26" s="4"/>
      <c r="R26" s="4"/>
      <c r="S26" s="4">
        <v>302</v>
      </c>
      <c r="T26" s="5">
        <v>2</v>
      </c>
      <c r="U26" s="5" t="s">
        <v>28</v>
      </c>
      <c r="V26" s="16">
        <v>44876.4701388889</v>
      </c>
      <c r="W26" s="6" t="s">
        <v>132</v>
      </c>
      <c r="X26" s="7"/>
    </row>
    <row r="27" spans="1:24">
      <c r="A27" s="4"/>
      <c r="B27" s="5">
        <v>147262</v>
      </c>
      <c r="C27" s="4" t="s">
        <v>201</v>
      </c>
      <c r="D27" s="4" t="s">
        <v>202</v>
      </c>
      <c r="E27" s="4" t="s">
        <v>25</v>
      </c>
      <c r="F27" s="4" t="s">
        <v>203</v>
      </c>
      <c r="G27" s="5">
        <v>112888</v>
      </c>
      <c r="H27" s="6" t="s">
        <v>44</v>
      </c>
      <c r="I27" s="4">
        <v>658.56</v>
      </c>
      <c r="J27" s="4">
        <v>790</v>
      </c>
      <c r="K27" s="9">
        <v>670</v>
      </c>
      <c r="L27" s="11">
        <f>(J27-I27)/J27</f>
        <v>0.166379746835443</v>
      </c>
      <c r="M27" s="11">
        <f>(K27-I27)/K27</f>
        <v>0.0170746268656717</v>
      </c>
      <c r="N27" s="9">
        <v>2</v>
      </c>
      <c r="O27" s="4">
        <v>0</v>
      </c>
      <c r="P27" s="4">
        <v>322</v>
      </c>
      <c r="Q27" s="4"/>
      <c r="R27" s="4"/>
      <c r="S27" s="4">
        <v>346</v>
      </c>
      <c r="T27" s="5">
        <v>2</v>
      </c>
      <c r="U27" s="5" t="s">
        <v>28</v>
      </c>
      <c r="V27" s="16">
        <v>44879.5483912037</v>
      </c>
      <c r="W27" s="6"/>
      <c r="X27" s="7" t="s">
        <v>204</v>
      </c>
    </row>
    <row r="28" spans="1:24">
      <c r="A28" s="7"/>
      <c r="B28" s="5">
        <v>102356</v>
      </c>
      <c r="C28" s="4" t="s">
        <v>205</v>
      </c>
      <c r="D28" s="4" t="s">
        <v>206</v>
      </c>
      <c r="E28" s="4" t="s">
        <v>25</v>
      </c>
      <c r="F28" s="4" t="s">
        <v>207</v>
      </c>
      <c r="G28" s="5">
        <v>748</v>
      </c>
      <c r="H28" s="6" t="s">
        <v>79</v>
      </c>
      <c r="I28" s="4">
        <v>22.05</v>
      </c>
      <c r="J28" s="4">
        <v>27</v>
      </c>
      <c r="K28" s="9">
        <v>25.5</v>
      </c>
      <c r="L28" s="12">
        <f>(J28-I28)/J28</f>
        <v>0.183333333333333</v>
      </c>
      <c r="M28" s="12">
        <f>(K28-I28)/K28</f>
        <v>0.135294117647059</v>
      </c>
      <c r="N28" s="9">
        <v>3</v>
      </c>
      <c r="O28" s="4"/>
      <c r="P28" s="4">
        <v>7144</v>
      </c>
      <c r="Q28" s="4">
        <f>K28-J28</f>
        <v>-1.5</v>
      </c>
      <c r="R28" s="4"/>
      <c r="S28" s="4">
        <v>557</v>
      </c>
      <c r="T28" s="5">
        <v>1</v>
      </c>
      <c r="U28" s="5" t="s">
        <v>28</v>
      </c>
      <c r="V28" s="16">
        <v>44881.4223263889</v>
      </c>
      <c r="W28" s="6" t="s">
        <v>208</v>
      </c>
      <c r="X28" s="7"/>
    </row>
  </sheetData>
  <autoFilter ref="A1:W2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太极大药房业务部</dc:creator>
  <cp:lastModifiedBy>William&amp;M</cp:lastModifiedBy>
  <dcterms:created xsi:type="dcterms:W3CDTF">2022-11-17T01:58:00Z</dcterms:created>
  <dcterms:modified xsi:type="dcterms:W3CDTF">2022-11-18T08:47:33Z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CFEB8FA3717D45FA94BDC26FADC4F384</vt:lpwstr>
  </property>
  <property fmtid="{D5CDD505-2E9C-101B-9397-08002B2CF9AE}" pid="3" name="KSOProductBuildVer">
    <vt:lpwstr>2052-11.1.0.12651</vt:lpwstr>
  </property>
</Properties>
</file>