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activeTab="1"/>
  </bookViews>
  <sheets>
    <sheet name="门店任务清单" sheetId="1" r:id="rId1"/>
    <sheet name="个人奖励分配表" sheetId="4" r:id="rId2"/>
    <sheet name="惠氏品种清单" sheetId="2" r:id="rId3"/>
    <sheet name="Sheet1" sheetId="3" state="hidden" r:id="rId4"/>
  </sheets>
  <definedNames>
    <definedName name="_xlnm._FilterDatabase" localSheetId="0" hidden="1">门店任务清单!$A$1:$I$143</definedName>
    <definedName name="_xlnm._FilterDatabase" localSheetId="3" hidden="1">Sheet1!#REF!</definedName>
  </definedNames>
  <calcPr calcId="144525"/>
</workbook>
</file>

<file path=xl/sharedStrings.xml><?xml version="1.0" encoding="utf-8"?>
<sst xmlns="http://schemas.openxmlformats.org/spreadsheetml/2006/main" count="574" uniqueCount="277">
  <si>
    <t>序号</t>
  </si>
  <si>
    <t>门店ID</t>
  </si>
  <si>
    <t>门店名称</t>
  </si>
  <si>
    <t>片区名称</t>
  </si>
  <si>
    <t>惠氏1档任务</t>
  </si>
  <si>
    <t>惠氏2档任务</t>
  </si>
  <si>
    <t>实际销售</t>
  </si>
  <si>
    <t>完成情况</t>
  </si>
  <si>
    <t>超额奖励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</si>
  <si>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</si>
  <si>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</si>
  <si>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</si>
  <si>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</si>
  <si>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</si>
  <si>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</si>
  <si>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</si>
  <si>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</si>
  <si>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</si>
  <si>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</si>
  <si>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</si>
  <si>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</t>
  </si>
  <si>
    <t>四川太极高新区锦城大道药店</t>
  </si>
  <si>
    <t>东南片区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</si>
  <si>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</si>
  <si>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</si>
  <si>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</si>
  <si>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</si>
  <si>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</si>
  <si>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</si>
  <si>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</si>
  <si>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</si>
  <si>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</si>
  <si>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</si>
  <si>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</si>
  <si>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</si>
  <si>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</si>
  <si>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</si>
  <si>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</si>
  <si>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</si>
  <si>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</si>
  <si>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</si>
  <si>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</si>
  <si>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</si>
  <si>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</si>
  <si>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</si>
  <si>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</si>
  <si>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</si>
  <si>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</si>
  <si>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</si>
  <si>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</si>
  <si>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</si>
  <si>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</si>
  <si>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</si>
  <si>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</si>
  <si>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</si>
  <si>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</si>
  <si>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</si>
  <si>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</si>
  <si>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四川太极高新区泰和二街药店</t>
  </si>
  <si>
    <t>四川太极青羊区蜀辉路药店</t>
  </si>
  <si>
    <t>西门二片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</si>
  <si>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</si>
  <si>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</si>
  <si>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</si>
  <si>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</si>
  <si>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</si>
  <si>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</si>
  <si>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</si>
  <si>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</si>
  <si>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</si>
  <si>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</si>
  <si>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</si>
  <si>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</si>
  <si>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</si>
  <si>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</si>
  <si>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</si>
  <si>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</si>
  <si>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</si>
  <si>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</si>
  <si>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</si>
  <si>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</si>
  <si>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</si>
  <si>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</si>
  <si>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</si>
  <si>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</si>
  <si>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</si>
  <si>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</si>
  <si>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</si>
  <si>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</si>
  <si>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</si>
  <si>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</si>
  <si>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</si>
  <si>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</si>
  <si>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</si>
  <si>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</si>
  <si>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</si>
  <si>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</si>
  <si>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</si>
  <si>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</si>
  <si>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</si>
  <si>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</si>
  <si>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</si>
  <si>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</si>
  <si>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</si>
  <si>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</si>
  <si>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</si>
  <si>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</si>
  <si>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</si>
  <si>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</si>
  <si>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</si>
  <si>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</si>
  <si>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</si>
  <si>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</si>
  <si>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</si>
  <si>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</si>
  <si>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</si>
  <si>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</si>
  <si>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</si>
  <si>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</si>
  <si>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</si>
  <si>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</si>
  <si>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</si>
  <si>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</si>
  <si>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</si>
  <si>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</si>
  <si>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</si>
  <si>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</si>
  <si>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</si>
  <si>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</si>
  <si>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</si>
  <si>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</si>
  <si>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</si>
  <si>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</si>
  <si>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</si>
  <si>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</si>
  <si>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</si>
  <si>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</si>
  <si>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</si>
  <si>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</si>
  <si>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</si>
  <si>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</si>
  <si>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</si>
  <si>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</si>
  <si>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</si>
  <si>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</si>
  <si>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</si>
  <si>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</si>
  <si>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</si>
  <si>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</si>
  <si>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</si>
  <si>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</si>
  <si>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</si>
  <si>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</si>
  <si>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</si>
  <si>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</si>
  <si>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</si>
  <si>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</si>
  <si>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</si>
  <si>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</si>
  <si>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</si>
  <si>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合计</t>
  </si>
  <si>
    <t>营业员id</t>
  </si>
  <si>
    <t>营业员</t>
  </si>
  <si>
    <t>销售总金额</t>
  </si>
  <si>
    <t>个人销售金额</t>
  </si>
  <si>
    <t>门店超额总奖励</t>
  </si>
  <si>
    <t>员工个人奖励金额</t>
  </si>
  <si>
    <t>祁荣</t>
  </si>
  <si>
    <t>李迎新</t>
  </si>
  <si>
    <t>欧玲</t>
  </si>
  <si>
    <t>廖红</t>
  </si>
  <si>
    <t>赖春梅</t>
  </si>
  <si>
    <t>骆素花</t>
  </si>
  <si>
    <t>何倩倩</t>
  </si>
  <si>
    <t>高斯</t>
  </si>
  <si>
    <t>任姗姗</t>
  </si>
  <si>
    <t>陈礼凤</t>
  </si>
  <si>
    <t>胡艳弘</t>
  </si>
  <si>
    <t>代曾莲</t>
  </si>
  <si>
    <t>范海英</t>
  </si>
  <si>
    <t>罗丹</t>
  </si>
  <si>
    <t>谭庆娟</t>
  </si>
  <si>
    <t>罗豪</t>
  </si>
  <si>
    <t>陈慧</t>
  </si>
  <si>
    <t>张娟娟（童子街）</t>
  </si>
  <si>
    <t>张玲(童子街)</t>
  </si>
  <si>
    <t>严善群（童子街）</t>
  </si>
  <si>
    <t>王晓雁（童子街）</t>
  </si>
  <si>
    <t>彭关敏（童子街）</t>
  </si>
  <si>
    <t>罗豪（童子）</t>
  </si>
  <si>
    <t>邹芊</t>
  </si>
  <si>
    <t>向芬</t>
  </si>
  <si>
    <t>羊玉梅</t>
  </si>
  <si>
    <t>吕显杨</t>
  </si>
  <si>
    <t>江月红</t>
  </si>
  <si>
    <t>李甜甜</t>
  </si>
  <si>
    <t>王丽超</t>
  </si>
  <si>
    <t>韩守玉</t>
  </si>
  <si>
    <t>晏玲</t>
  </si>
  <si>
    <t>林铃</t>
  </si>
  <si>
    <t>吴阳</t>
  </si>
  <si>
    <t>贾益娟</t>
  </si>
  <si>
    <t>周有惠</t>
  </si>
  <si>
    <t>李燕</t>
  </si>
  <si>
    <t>晏祥春</t>
  </si>
  <si>
    <t>杨科</t>
  </si>
  <si>
    <t>杨丽</t>
  </si>
  <si>
    <t>李燕霞</t>
  </si>
  <si>
    <t>徐双秀</t>
  </si>
  <si>
    <t>段文秀</t>
  </si>
  <si>
    <t>李桂芳</t>
  </si>
  <si>
    <t>刘春花</t>
  </si>
  <si>
    <t>张天英</t>
  </si>
  <si>
    <t>类别</t>
  </si>
  <si>
    <r>
      <rPr>
        <sz val="10.5"/>
        <rFont val="宋体"/>
        <charset val="134"/>
      </rPr>
      <t>货品</t>
    </r>
    <r>
      <rPr>
        <sz val="10.5"/>
        <rFont val="Helvetica"/>
        <charset val="134"/>
      </rPr>
      <t>ID</t>
    </r>
  </si>
  <si>
    <t>通用名</t>
  </si>
  <si>
    <t>规格</t>
  </si>
  <si>
    <t>单位</t>
  </si>
  <si>
    <t>活动政策</t>
  </si>
  <si>
    <t>保健品</t>
  </si>
  <si>
    <t>,</t>
  </si>
  <si>
    <t>钙尔奇氨糖</t>
  </si>
  <si>
    <t>64+28</t>
  </si>
  <si>
    <t>瓶</t>
  </si>
  <si>
    <t>保健品买一赠一</t>
  </si>
  <si>
    <r>
      <rPr>
        <sz val="10.5"/>
        <color rgb="FFFF0000"/>
        <rFont val="宋体"/>
        <charset val="134"/>
      </rPr>
      <t>善存儿童</t>
    </r>
    <r>
      <rPr>
        <sz val="10.5"/>
        <color rgb="FFFF0000"/>
        <rFont val="Helvetica"/>
        <charset val="134"/>
      </rPr>
      <t>FOOD</t>
    </r>
  </si>
  <si>
    <r>
      <rPr>
        <sz val="10.5"/>
        <color rgb="FFFF0000"/>
        <rFont val="Helvetica"/>
        <charset val="134"/>
      </rPr>
      <t>80</t>
    </r>
    <r>
      <rPr>
        <sz val="10.5"/>
        <color rgb="FFFF0000"/>
        <rFont val="宋体"/>
        <charset val="134"/>
      </rPr>
      <t>粒</t>
    </r>
  </si>
  <si>
    <r>
      <rPr>
        <sz val="10.5"/>
        <color rgb="FFFF0000"/>
        <rFont val="宋体"/>
        <charset val="134"/>
      </rPr>
      <t>维</t>
    </r>
    <r>
      <rPr>
        <sz val="10.5"/>
        <color rgb="FFFF0000"/>
        <rFont val="Helvetica"/>
        <charset val="134"/>
      </rPr>
      <t>D</t>
    </r>
    <r>
      <rPr>
        <sz val="10.5"/>
        <color rgb="FFFF0000"/>
        <rFont val="宋体"/>
        <charset val="134"/>
      </rPr>
      <t>维</t>
    </r>
    <r>
      <rPr>
        <sz val="10.5"/>
        <color rgb="FFFF0000"/>
        <rFont val="Helvetica"/>
        <charset val="134"/>
      </rPr>
      <t>K</t>
    </r>
    <r>
      <rPr>
        <sz val="10.5"/>
        <color rgb="FFFF0000"/>
        <rFont val="宋体"/>
        <charset val="134"/>
      </rPr>
      <t>软胶囊</t>
    </r>
    <r>
      <rPr>
        <sz val="10.5"/>
        <color rgb="FFFF0000"/>
        <rFont val="Helvetica"/>
        <charset val="134"/>
      </rPr>
      <t>166</t>
    </r>
    <r>
      <rPr>
        <sz val="10.5"/>
        <color rgb="FFFF0000"/>
        <rFont val="宋体"/>
        <charset val="134"/>
      </rPr>
      <t>粒</t>
    </r>
  </si>
  <si>
    <r>
      <rPr>
        <sz val="10.5"/>
        <color rgb="FFFF0000"/>
        <rFont val="Helvetica"/>
        <charset val="134"/>
      </rPr>
      <t>166</t>
    </r>
    <r>
      <rPr>
        <sz val="10.5"/>
        <color rgb="FFFF0000"/>
        <rFont val="宋体"/>
        <charset val="134"/>
      </rPr>
      <t>粒</t>
    </r>
  </si>
  <si>
    <t>OTC</t>
  </si>
  <si>
    <t>美敏伪麻溶液</t>
  </si>
  <si>
    <r>
      <rPr>
        <sz val="10.5"/>
        <rFont val="Helvetica"/>
        <charset val="134"/>
      </rPr>
      <t>100ml(</t>
    </r>
    <r>
      <rPr>
        <sz val="10.5"/>
        <rFont val="宋体"/>
        <charset val="134"/>
      </rPr>
      <t>成人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</si>
  <si>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惠氏所有产品满</t>
    </r>
    <r>
      <rPr>
        <sz val="10.5"/>
        <rFont val="Helvetica"/>
        <charset val="134"/>
      </rPr>
      <t>228</t>
    </r>
    <r>
      <rPr>
        <sz val="10.5"/>
        <rFont val="宋体"/>
        <charset val="134"/>
      </rPr>
      <t>元送礼品一份</t>
    </r>
  </si>
  <si>
    <r>
      <rPr>
        <sz val="10.5"/>
        <rFont val="Helvetica"/>
        <charset val="134"/>
      </rPr>
      <t>100ml(</t>
    </r>
    <r>
      <rPr>
        <sz val="10.5"/>
        <rFont val="宋体"/>
        <charset val="134"/>
      </rPr>
      <t>儿童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</si>
  <si>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多维元素片（</t>
    </r>
    <r>
      <rPr>
        <sz val="10.5"/>
        <rFont val="Helvetica"/>
        <charset val="134"/>
      </rPr>
      <t>29-</t>
    </r>
    <r>
      <rPr>
        <sz val="10.5"/>
        <rFont val="宋体"/>
        <charset val="134"/>
      </rPr>
      <t>Ⅱ）（善存银片）</t>
    </r>
  </si>
  <si>
    <r>
      <rPr>
        <sz val="10.5"/>
        <rFont val="Helvetica"/>
        <charset val="134"/>
      </rPr>
      <t>100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薄膜衣</t>
    </r>
    <r>
      <rPr>
        <sz val="10.5"/>
        <rFont val="Helvetica"/>
        <charset val="134"/>
      </rPr>
      <t>)</t>
    </r>
  </si>
  <si>
    <t>第二件半价
惠氏所有产品满228元送礼品一份</t>
  </si>
  <si>
    <r>
      <rPr>
        <sz val="10.5"/>
        <rFont val="宋体"/>
        <charset val="134"/>
      </rPr>
      <t>多维元素片</t>
    </r>
    <r>
      <rPr>
        <sz val="10.5"/>
        <rFont val="Helvetica"/>
        <charset val="134"/>
      </rPr>
      <t>(29)(</t>
    </r>
    <r>
      <rPr>
        <sz val="10.5"/>
        <rFont val="宋体"/>
        <charset val="134"/>
      </rPr>
      <t>善存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</si>
  <si>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金钙尔奇碳酸钙维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元素片</t>
    </r>
    <r>
      <rPr>
        <sz val="10.5"/>
        <rFont val="Helvetica"/>
        <charset val="134"/>
      </rPr>
      <t>(4)(</t>
    </r>
    <r>
      <rPr>
        <sz val="10.5"/>
        <rFont val="宋体"/>
        <charset val="134"/>
      </rPr>
      <t>金钙尔奇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</si>
  <si>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100</t>
    </r>
    <r>
      <rPr>
        <sz val="10.5"/>
        <rFont val="宋体"/>
        <charset val="134"/>
      </rPr>
      <t>片</t>
    </r>
  </si>
  <si>
    <t>盒</t>
  </si>
  <si>
    <t>善存家庭装</t>
  </si>
  <si>
    <t>91*2</t>
  </si>
  <si>
    <t>善存银家庭装</t>
  </si>
  <si>
    <r>
      <rPr>
        <sz val="10.5"/>
        <rFont val="宋体"/>
        <charset val="134"/>
      </rPr>
      <t>静心钙</t>
    </r>
    <r>
      <rPr>
        <sz val="10.5"/>
        <rFont val="Helvetica"/>
        <charset val="134"/>
      </rPr>
      <t>72</t>
    </r>
    <r>
      <rPr>
        <sz val="10.5"/>
        <rFont val="宋体"/>
        <charset val="134"/>
      </rPr>
      <t>粒</t>
    </r>
  </si>
  <si>
    <r>
      <rPr>
        <sz val="10.5"/>
        <rFont val="Helvetica"/>
        <charset val="134"/>
      </rPr>
      <t>72</t>
    </r>
    <r>
      <rPr>
        <sz val="10.5"/>
        <rFont val="宋体"/>
        <charset val="134"/>
      </rPr>
      <t>粒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</si>
  <si>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咀嚼片（Ⅱ）</t>
    </r>
  </si>
  <si>
    <r>
      <rPr>
        <sz val="10.5"/>
        <rFont val="Helvetica"/>
        <charset val="134"/>
      </rPr>
      <t>300mg*28</t>
    </r>
    <r>
      <rPr>
        <sz val="10.5"/>
        <rFont val="宋体"/>
        <charset val="134"/>
      </rPr>
      <t>粒</t>
    </r>
  </si>
  <si>
    <r>
      <rPr>
        <sz val="10.5"/>
        <rFont val="Helvetica"/>
        <charset val="134"/>
      </rPr>
      <t>300mg*64</t>
    </r>
    <r>
      <rPr>
        <sz val="10.5"/>
        <rFont val="宋体"/>
        <charset val="134"/>
      </rPr>
      <t>粒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</si>
  <si>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咀嚼片Ⅱ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D300)</t>
    </r>
  </si>
  <si>
    <r>
      <rPr>
        <sz val="10.5"/>
        <rFont val="Helvetica"/>
        <charset val="134"/>
      </rPr>
      <t>300mgx30</t>
    </r>
    <r>
      <rPr>
        <sz val="10.5"/>
        <rFont val="宋体"/>
        <charset val="134"/>
      </rPr>
      <t>片</t>
    </r>
  </si>
  <si>
    <r>
      <rPr>
        <sz val="10.5"/>
        <rFont val="Helvetica"/>
        <charset val="134"/>
      </rPr>
      <t>30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薄膜衣片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</si>
  <si>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)</t>
    </r>
  </si>
  <si>
    <r>
      <rPr>
        <sz val="10.5"/>
        <rFont val="Helvetica"/>
        <charset val="134"/>
      </rPr>
      <t>600mgx100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</si>
  <si>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碳酸钙维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元素片</t>
    </r>
    <r>
      <rPr>
        <sz val="10.5"/>
        <rFont val="Helvetica"/>
        <charset val="134"/>
      </rPr>
      <t>(4)(</t>
    </r>
    <r>
      <rPr>
        <sz val="10.5"/>
        <rFont val="宋体"/>
        <charset val="134"/>
      </rPr>
      <t>金钙尔奇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</si>
  <si>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600mgx30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</si>
  <si>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</si>
  <si>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600mgx36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</si>
  <si>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D600)</t>
    </r>
  </si>
  <si>
    <r>
      <rPr>
        <sz val="10.5"/>
        <rFont val="Helvetica"/>
        <charset val="134"/>
      </rPr>
      <t>600mgx60</t>
    </r>
    <r>
      <rPr>
        <sz val="10.5"/>
        <rFont val="宋体"/>
        <charset val="134"/>
      </rPr>
      <t>片</t>
    </r>
  </si>
  <si>
    <t>善存银片</t>
  </si>
  <si>
    <r>
      <rPr>
        <sz val="10.5"/>
        <rFont val="Helvetica"/>
        <charset val="134"/>
      </rPr>
      <t>60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</si>
  <si>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多维元素片（</t>
    </r>
    <r>
      <rPr>
        <sz val="10.5"/>
        <rFont val="Helvetica"/>
        <charset val="134"/>
      </rPr>
      <t>29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</si>
  <si>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多维元素片</t>
    </r>
    <r>
      <rPr>
        <sz val="10.5"/>
        <rFont val="Helvetica"/>
        <charset val="134"/>
      </rPr>
      <t>(23)</t>
    </r>
  </si>
  <si>
    <t>货品ID</t>
  </si>
  <si>
    <t>前台毛利率</t>
  </si>
  <si>
    <t>返利</t>
  </si>
  <si>
    <t>厂家投入单品奖励</t>
  </si>
  <si>
    <t>8月奖励标准</t>
  </si>
  <si>
    <t>9月奖励标准</t>
  </si>
  <si>
    <t>金钙尔奇碳酸钙维D3元素片(4)(金钙尔奇D)</t>
  </si>
  <si>
    <t>100片</t>
  </si>
  <si>
    <t>50扣供货</t>
  </si>
  <si>
    <t>善存儿童FOOD</t>
  </si>
  <si>
    <t>80粒</t>
  </si>
  <si>
    <t>维D维K软胶囊166粒</t>
  </si>
  <si>
    <t>166粒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</si>
</sst>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等线"/>
      <charset val="134"/>
    </font>
    <font>
      <sz val="11"/>
      <color rgb="FF000000"/>
      <name val="Times New Roman"/>
      <charset val="134"/>
    </font>
    <font>
      <sz val="10.5"/>
      <color rgb="FFFF0000"/>
      <name val="等线"/>
      <charset val="134"/>
    </font>
    <font>
      <sz val="10.5"/>
      <name val="Helvetica"/>
      <charset val="134"/>
    </font>
    <font>
      <sz val="10.5"/>
      <name val="宋体"/>
      <charset val="134"/>
    </font>
    <font>
      <sz val="10.5"/>
      <name val="等线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rgb="FFFF0000"/>
      <name val="Helvetica"/>
      <charset val="134"/>
    </font>
    <font>
      <sz val="10.5"/>
      <color rgb="FFFF0000"/>
      <name val="宋体"/>
      <charset val="134"/>
    </font>
    <font>
      <sz val="11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workbookViewId="0">
      <selection activeCell="M4" sqref="M4"/>
    </sheetView>
  </sheetViews>
  <sheetFormatPr defaultColWidth="9" defaultRowHeight="23" customHeight="1"/>
  <cols>
    <col min="1" max="1" width="7.125" style="23" customWidth="1"/>
    <col min="2" max="2" width="9" style="23"/>
    <col min="3" max="3" width="34.7583333333333" style="23" customWidth="1"/>
    <col min="4" max="4" width="9.75833333333333" style="23" customWidth="1"/>
    <col min="5" max="6" width="13.5" style="19" customWidth="1"/>
    <col min="7" max="7" width="10.375" style="23"/>
    <col min="8" max="8" width="11.5" style="23"/>
    <col min="9" max="9" width="9.375" style="23"/>
    <col min="10" max="16384" width="9" style="23"/>
  </cols>
  <sheetData>
    <row r="1" customHeight="1" spans="1:9">
      <c r="A1" s="24" t="s">
        <v>0</v>
      </c>
      <c r="B1" s="24" t="s">
        <v>1</v>
      </c>
      <c r="C1" s="24" t="s">
        <v>2</v>
      </c>
      <c r="D1" s="24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25">
        <v>1</v>
      </c>
      <c r="B2" s="25">
        <v>307</v>
      </c>
      <c r="C2" s="25" t="s">
        <v>9</v>
      </c>
      <c r="D2" s="25" t="s">
        <v>10</v>
      </c>
      <c r="E2" s="8">
        <v>25170</v>
      </c>
      <c r="F2" s="8">
        <v>31463</v>
      </c>
      <c r="G2" s="8">
        <v>57626.96</v>
      </c>
      <c r="H2" s="8">
        <f>G2-E2</f>
        <v>32456.96</v>
      </c>
      <c r="I2" s="8">
        <f>ROUND(G2*0.015,0)</f>
        <v>864</v>
      </c>
    </row>
    <row r="3" customHeight="1" spans="1:9">
      <c r="A3" s="25">
        <v>2</v>
      </c>
      <c r="B3" s="25">
        <v>582</v>
      </c>
      <c r="C3" s="25" t="s">
        <v>11</v>
      </c>
      <c r="D3" s="25" t="s">
        <v>12</v>
      </c>
      <c r="E3" s="8">
        <v>8750</v>
      </c>
      <c r="F3" s="8">
        <v>10938</v>
      </c>
      <c r="G3" s="8">
        <v>7261.22</v>
      </c>
      <c r="H3" s="8">
        <f t="shared" ref="H3:H34" si="0">G3-E3</f>
        <v>-1488.78</v>
      </c>
      <c r="I3" s="8"/>
    </row>
    <row r="4" customHeight="1" spans="1:9">
      <c r="A4" s="25">
        <v>3</v>
      </c>
      <c r="B4" s="25">
        <v>517</v>
      </c>
      <c r="C4" s="25" t="s">
        <v>13</v>
      </c>
      <c r="D4" s="25" t="s">
        <v>14</v>
      </c>
      <c r="E4" s="8">
        <v>17910</v>
      </c>
      <c r="F4" s="8">
        <v>22388</v>
      </c>
      <c r="G4" s="8">
        <v>12008.6</v>
      </c>
      <c r="H4" s="8">
        <f t="shared" si="0"/>
        <v>-5901.4</v>
      </c>
      <c r="I4" s="8"/>
    </row>
    <row r="5" customHeight="1" spans="1:9">
      <c r="A5" s="25">
        <v>4</v>
      </c>
      <c r="B5" s="25">
        <v>114685</v>
      </c>
      <c r="C5" s="25" t="s">
        <v>15</v>
      </c>
      <c r="D5" s="25" t="s">
        <v>14</v>
      </c>
      <c r="E5" s="8">
        <v>6560</v>
      </c>
      <c r="F5" s="8">
        <v>8200</v>
      </c>
      <c r="G5" s="8">
        <v>2037.25</v>
      </c>
      <c r="H5" s="8">
        <f t="shared" si="0"/>
        <v>-4522.75</v>
      </c>
      <c r="I5" s="8"/>
    </row>
    <row r="6" customHeight="1" spans="1:9">
      <c r="A6" s="25">
        <v>5</v>
      </c>
      <c r="B6" s="25">
        <v>337</v>
      </c>
      <c r="C6" s="25" t="s">
        <v>16</v>
      </c>
      <c r="D6" s="25" t="s">
        <v>14</v>
      </c>
      <c r="E6" s="8">
        <v>11140</v>
      </c>
      <c r="F6" s="8">
        <v>13925</v>
      </c>
      <c r="G6" s="8">
        <v>10236.08</v>
      </c>
      <c r="H6" s="8">
        <f t="shared" si="0"/>
        <v>-903.92</v>
      </c>
      <c r="I6" s="8"/>
    </row>
    <row r="7" customHeight="1" spans="1:9">
      <c r="A7" s="25">
        <v>6</v>
      </c>
      <c r="B7" s="25">
        <v>750</v>
      </c>
      <c r="C7" s="25" t="s">
        <v>17</v>
      </c>
      <c r="D7" s="25" t="s">
        <v>10</v>
      </c>
      <c r="E7" s="8">
        <v>14040</v>
      </c>
      <c r="F7" s="8">
        <v>17550</v>
      </c>
      <c r="G7" s="8">
        <v>11002.31</v>
      </c>
      <c r="H7" s="8">
        <f t="shared" si="0"/>
        <v>-3037.69</v>
      </c>
      <c r="I7" s="8"/>
    </row>
    <row r="8" customHeight="1" spans="1:9">
      <c r="A8" s="25">
        <v>7</v>
      </c>
      <c r="B8" s="25">
        <v>343</v>
      </c>
      <c r="C8" s="25" t="s">
        <v>18</v>
      </c>
      <c r="D8" s="25" t="s">
        <v>12</v>
      </c>
      <c r="E8" s="8">
        <v>11620</v>
      </c>
      <c r="F8" s="8">
        <v>14525</v>
      </c>
      <c r="G8" s="8">
        <v>9258.45</v>
      </c>
      <c r="H8" s="8">
        <f t="shared" si="0"/>
        <v>-2361.55</v>
      </c>
      <c r="I8" s="8"/>
    </row>
    <row r="9" customHeight="1" spans="1:9">
      <c r="A9" s="26">
        <v>9</v>
      </c>
      <c r="B9" s="26">
        <v>385</v>
      </c>
      <c r="C9" s="26" t="s">
        <v>19</v>
      </c>
      <c r="D9" s="26" t="s">
        <v>20</v>
      </c>
      <c r="E9" s="8">
        <v>8750</v>
      </c>
      <c r="F9" s="8">
        <v>10938</v>
      </c>
      <c r="G9" s="8">
        <v>2348.4</v>
      </c>
      <c r="H9" s="8">
        <f t="shared" si="0"/>
        <v>-6401.6</v>
      </c>
      <c r="I9" s="8"/>
    </row>
    <row r="10" customHeight="1" spans="1:9">
      <c r="A10" s="25">
        <v>10</v>
      </c>
      <c r="B10" s="25">
        <v>571</v>
      </c>
      <c r="C10" s="25" t="s">
        <v>21</v>
      </c>
      <c r="D10" s="25" t="s">
        <v>22</v>
      </c>
      <c r="E10" s="8">
        <v>14720</v>
      </c>
      <c r="F10" s="8">
        <v>18400</v>
      </c>
      <c r="G10" s="8">
        <v>9361.27</v>
      </c>
      <c r="H10" s="8">
        <f t="shared" si="0"/>
        <v>-5358.73</v>
      </c>
      <c r="I10" s="8"/>
    </row>
    <row r="11" customHeight="1" spans="1:9">
      <c r="A11" s="25">
        <v>11</v>
      </c>
      <c r="B11" s="25">
        <v>742</v>
      </c>
      <c r="C11" s="25" t="s">
        <v>23</v>
      </c>
      <c r="D11" s="25" t="s">
        <v>10</v>
      </c>
      <c r="E11" s="8">
        <v>6560</v>
      </c>
      <c r="F11" s="8">
        <v>8200</v>
      </c>
      <c r="G11" s="8">
        <v>1439.8</v>
      </c>
      <c r="H11" s="8">
        <f t="shared" si="0"/>
        <v>-5120.2</v>
      </c>
      <c r="I11" s="8"/>
    </row>
    <row r="12" customHeight="1" spans="1:9">
      <c r="A12" s="25">
        <v>12</v>
      </c>
      <c r="B12" s="25">
        <v>365</v>
      </c>
      <c r="C12" s="25" t="s">
        <v>24</v>
      </c>
      <c r="D12" s="25" t="s">
        <v>12</v>
      </c>
      <c r="E12" s="8">
        <v>10650</v>
      </c>
      <c r="F12" s="8">
        <v>13313</v>
      </c>
      <c r="G12" s="8">
        <v>3675.05</v>
      </c>
      <c r="H12" s="8">
        <f t="shared" si="0"/>
        <v>-6974.95</v>
      </c>
      <c r="I12" s="8"/>
    </row>
    <row r="13" customHeight="1" spans="1:9">
      <c r="A13" s="25">
        <v>13</v>
      </c>
      <c r="B13" s="25">
        <v>117491</v>
      </c>
      <c r="C13" s="25" t="s">
        <v>25</v>
      </c>
      <c r="D13" s="25" t="s">
        <v>12</v>
      </c>
      <c r="E13" s="8">
        <v>6560</v>
      </c>
      <c r="F13" s="8">
        <v>8200</v>
      </c>
      <c r="G13" s="8">
        <v>2041.15</v>
      </c>
      <c r="H13" s="8">
        <f t="shared" si="0"/>
        <v>-4518.85</v>
      </c>
      <c r="I13" s="8"/>
    </row>
    <row r="14" customHeight="1" spans="1:9">
      <c r="A14" s="25">
        <v>14</v>
      </c>
      <c r="B14" s="25">
        <v>707</v>
      </c>
      <c r="C14" s="25" t="s">
        <v>26</v>
      </c>
      <c r="D14" s="25" t="s">
        <v>22</v>
      </c>
      <c r="E14" s="8">
        <v>6560</v>
      </c>
      <c r="F14" s="8">
        <v>8200</v>
      </c>
      <c r="G14" s="8">
        <v>5265.96</v>
      </c>
      <c r="H14" s="8">
        <f t="shared" si="0"/>
        <v>-1294.04</v>
      </c>
      <c r="I14" s="8"/>
    </row>
    <row r="15" customHeight="1" spans="1:9">
      <c r="A15" s="25">
        <v>15</v>
      </c>
      <c r="B15" s="25">
        <v>341</v>
      </c>
      <c r="C15" s="25" t="s">
        <v>27</v>
      </c>
      <c r="D15" s="25" t="s">
        <v>28</v>
      </c>
      <c r="E15" s="8">
        <v>6730</v>
      </c>
      <c r="F15" s="8">
        <v>8413</v>
      </c>
      <c r="G15" s="8">
        <v>6522.8</v>
      </c>
      <c r="H15" s="8">
        <f t="shared" si="0"/>
        <v>-207.2</v>
      </c>
      <c r="I15" s="8"/>
    </row>
    <row r="16" customHeight="1" spans="1:9">
      <c r="A16" s="25">
        <v>16</v>
      </c>
      <c r="B16" s="25">
        <v>730</v>
      </c>
      <c r="C16" s="25" t="s">
        <v>29</v>
      </c>
      <c r="D16" s="25" t="s">
        <v>30</v>
      </c>
      <c r="E16" s="8">
        <v>10650</v>
      </c>
      <c r="F16" s="8">
        <v>13313</v>
      </c>
      <c r="G16" s="8">
        <v>6005.63</v>
      </c>
      <c r="H16" s="8">
        <f t="shared" si="0"/>
        <v>-4644.37</v>
      </c>
      <c r="I16" s="8"/>
    </row>
    <row r="17" customHeight="1" spans="1:9">
      <c r="A17" s="25">
        <v>17</v>
      </c>
      <c r="B17" s="25">
        <v>546</v>
      </c>
      <c r="C17" s="25" t="s">
        <v>31</v>
      </c>
      <c r="D17" s="25" t="s">
        <v>14</v>
      </c>
      <c r="E17" s="8">
        <v>6560</v>
      </c>
      <c r="F17" s="8">
        <v>8200</v>
      </c>
      <c r="G17" s="8">
        <v>1645.4</v>
      </c>
      <c r="H17" s="8">
        <f t="shared" si="0"/>
        <v>-4914.6</v>
      </c>
      <c r="I17" s="8"/>
    </row>
    <row r="18" customHeight="1" spans="1:9">
      <c r="A18" s="25">
        <v>18</v>
      </c>
      <c r="B18" s="25">
        <v>737</v>
      </c>
      <c r="C18" s="25" t="s">
        <v>32</v>
      </c>
      <c r="D18" s="25" t="s">
        <v>22</v>
      </c>
      <c r="E18" s="8">
        <v>6560</v>
      </c>
      <c r="F18" s="8">
        <v>8200</v>
      </c>
      <c r="G18" s="8">
        <v>3162.08</v>
      </c>
      <c r="H18" s="8">
        <f t="shared" si="0"/>
        <v>-3397.92</v>
      </c>
      <c r="I18" s="8"/>
    </row>
    <row r="19" customHeight="1" spans="1:9">
      <c r="A19" s="25">
        <v>19</v>
      </c>
      <c r="B19" s="25">
        <v>712</v>
      </c>
      <c r="C19" s="25" t="s">
        <v>33</v>
      </c>
      <c r="D19" s="25" t="s">
        <v>22</v>
      </c>
      <c r="E19" s="8">
        <v>6560</v>
      </c>
      <c r="F19" s="8">
        <v>8200</v>
      </c>
      <c r="G19" s="8">
        <v>9224.04</v>
      </c>
      <c r="H19" s="8">
        <f t="shared" si="0"/>
        <v>2664.04</v>
      </c>
      <c r="I19" s="8">
        <f>ROUND(G19*0.015,0)</f>
        <v>138</v>
      </c>
    </row>
    <row r="20" customHeight="1" spans="1:9">
      <c r="A20" s="25">
        <v>20</v>
      </c>
      <c r="B20" s="25">
        <v>373</v>
      </c>
      <c r="C20" s="25" t="s">
        <v>34</v>
      </c>
      <c r="D20" s="25" t="s">
        <v>14</v>
      </c>
      <c r="E20" s="8">
        <v>6560</v>
      </c>
      <c r="F20" s="8">
        <v>8200</v>
      </c>
      <c r="G20" s="8">
        <v>4501.94</v>
      </c>
      <c r="H20" s="8">
        <f t="shared" si="0"/>
        <v>-2058.06</v>
      </c>
      <c r="I20" s="8"/>
    </row>
    <row r="21" customHeight="1" spans="1:9">
      <c r="A21" s="25">
        <v>21</v>
      </c>
      <c r="B21" s="25">
        <v>107658</v>
      </c>
      <c r="C21" s="25" t="s">
        <v>35</v>
      </c>
      <c r="D21" s="25" t="s">
        <v>30</v>
      </c>
      <c r="E21" s="8">
        <v>8230</v>
      </c>
      <c r="F21" s="8">
        <v>10288</v>
      </c>
      <c r="G21" s="8">
        <v>9103.5</v>
      </c>
      <c r="H21" s="8">
        <f t="shared" si="0"/>
        <v>873.5</v>
      </c>
      <c r="I21" s="8">
        <f>ROUND(G21*0.01,0)</f>
        <v>91</v>
      </c>
    </row>
    <row r="22" customHeight="1" spans="1:9">
      <c r="A22" s="25">
        <v>22</v>
      </c>
      <c r="B22" s="25">
        <v>359</v>
      </c>
      <c r="C22" s="25" t="s">
        <v>36</v>
      </c>
      <c r="D22" s="25" t="s">
        <v>12</v>
      </c>
      <c r="E22" s="8">
        <v>6560</v>
      </c>
      <c r="F22" s="8">
        <v>8200</v>
      </c>
      <c r="G22" s="8">
        <v>4349.5</v>
      </c>
      <c r="H22" s="8">
        <f t="shared" si="0"/>
        <v>-2210.5</v>
      </c>
      <c r="I22" s="8"/>
    </row>
    <row r="23" customHeight="1" spans="1:9">
      <c r="A23" s="25">
        <v>23</v>
      </c>
      <c r="B23" s="25">
        <v>585</v>
      </c>
      <c r="C23" s="25" t="s">
        <v>37</v>
      </c>
      <c r="D23" s="25" t="s">
        <v>30</v>
      </c>
      <c r="E23" s="8">
        <v>6680</v>
      </c>
      <c r="F23" s="8">
        <v>8350</v>
      </c>
      <c r="G23" s="8">
        <v>6480.45</v>
      </c>
      <c r="H23" s="8">
        <f t="shared" si="0"/>
        <v>-199.55</v>
      </c>
      <c r="I23" s="8"/>
    </row>
    <row r="24" customHeight="1" spans="1:9">
      <c r="A24" s="25">
        <v>24</v>
      </c>
      <c r="B24" s="25">
        <v>114844</v>
      </c>
      <c r="C24" s="25" t="s">
        <v>38</v>
      </c>
      <c r="D24" s="25" t="s">
        <v>14</v>
      </c>
      <c r="E24" s="8">
        <v>6560</v>
      </c>
      <c r="F24" s="8">
        <v>8200</v>
      </c>
      <c r="G24" s="8">
        <v>1332.9</v>
      </c>
      <c r="H24" s="8">
        <f t="shared" si="0"/>
        <v>-5227.1</v>
      </c>
      <c r="I24" s="8"/>
    </row>
    <row r="25" customHeight="1" spans="1:9">
      <c r="A25" s="25">
        <v>25</v>
      </c>
      <c r="B25" s="25">
        <v>511</v>
      </c>
      <c r="C25" s="25" t="s">
        <v>39</v>
      </c>
      <c r="D25" s="25" t="s">
        <v>14</v>
      </c>
      <c r="E25" s="8">
        <v>7650</v>
      </c>
      <c r="F25" s="8">
        <v>9563</v>
      </c>
      <c r="G25" s="8">
        <v>5014.85</v>
      </c>
      <c r="H25" s="8">
        <f t="shared" si="0"/>
        <v>-2635.15</v>
      </c>
      <c r="I25" s="8"/>
    </row>
    <row r="26" customHeight="1" spans="1:9">
      <c r="A26" s="25">
        <v>26</v>
      </c>
      <c r="B26" s="25">
        <v>724</v>
      </c>
      <c r="C26" s="25" t="s">
        <v>40</v>
      </c>
      <c r="D26" s="25" t="s">
        <v>14</v>
      </c>
      <c r="E26" s="8">
        <v>6970</v>
      </c>
      <c r="F26" s="8">
        <v>8713</v>
      </c>
      <c r="G26" s="8">
        <v>5341.35</v>
      </c>
      <c r="H26" s="8">
        <f t="shared" si="0"/>
        <v>-1628.65</v>
      </c>
      <c r="I26" s="8"/>
    </row>
    <row r="27" customHeight="1" spans="1:9">
      <c r="A27" s="25">
        <v>27</v>
      </c>
      <c r="B27" s="25">
        <v>514</v>
      </c>
      <c r="C27" s="25" t="s">
        <v>41</v>
      </c>
      <c r="D27" s="25" t="s">
        <v>20</v>
      </c>
      <c r="E27" s="8">
        <v>6560</v>
      </c>
      <c r="F27" s="8">
        <v>8200</v>
      </c>
      <c r="G27" s="8">
        <v>3615.15</v>
      </c>
      <c r="H27" s="8">
        <f t="shared" si="0"/>
        <v>-2944.85</v>
      </c>
      <c r="I27" s="8"/>
    </row>
    <row r="28" customHeight="1" spans="1:9">
      <c r="A28" s="25">
        <v>28</v>
      </c>
      <c r="B28" s="25">
        <v>581</v>
      </c>
      <c r="C28" s="25" t="s">
        <v>42</v>
      </c>
      <c r="D28" s="25" t="s">
        <v>30</v>
      </c>
      <c r="E28" s="8">
        <v>6560</v>
      </c>
      <c r="F28" s="8">
        <v>8200</v>
      </c>
      <c r="G28" s="8">
        <v>4022.05</v>
      </c>
      <c r="H28" s="8">
        <f t="shared" si="0"/>
        <v>-2537.95</v>
      </c>
      <c r="I28" s="8"/>
    </row>
    <row r="29" customHeight="1" spans="1:9">
      <c r="A29" s="25">
        <v>29</v>
      </c>
      <c r="B29" s="25">
        <v>578</v>
      </c>
      <c r="C29" s="25" t="s">
        <v>43</v>
      </c>
      <c r="D29" s="25" t="s">
        <v>30</v>
      </c>
      <c r="E29" s="8">
        <v>6560</v>
      </c>
      <c r="F29" s="8">
        <v>8200</v>
      </c>
      <c r="G29" s="8">
        <v>4816.95</v>
      </c>
      <c r="H29" s="8">
        <f t="shared" si="0"/>
        <v>-1743.05</v>
      </c>
      <c r="I29" s="8"/>
    </row>
    <row r="30" customHeight="1" spans="1:9">
      <c r="A30" s="25">
        <v>30</v>
      </c>
      <c r="B30" s="25">
        <v>106066</v>
      </c>
      <c r="C30" s="25" t="s">
        <v>44</v>
      </c>
      <c r="D30" s="25" t="s">
        <v>10</v>
      </c>
      <c r="E30" s="8">
        <v>6560</v>
      </c>
      <c r="F30" s="8">
        <v>8200</v>
      </c>
      <c r="G30" s="8">
        <v>3294.67</v>
      </c>
      <c r="H30" s="8">
        <f t="shared" si="0"/>
        <v>-3265.33</v>
      </c>
      <c r="I30" s="8"/>
    </row>
    <row r="31" customHeight="1" spans="1:9">
      <c r="A31" s="25">
        <v>31</v>
      </c>
      <c r="B31" s="25">
        <v>357</v>
      </c>
      <c r="C31" s="25" t="s">
        <v>45</v>
      </c>
      <c r="D31" s="25" t="s">
        <v>12</v>
      </c>
      <c r="E31" s="8">
        <v>5640</v>
      </c>
      <c r="F31" s="8">
        <v>7050</v>
      </c>
      <c r="G31" s="8">
        <v>5872.76</v>
      </c>
      <c r="H31" s="8">
        <f t="shared" si="0"/>
        <v>232.76</v>
      </c>
      <c r="I31" s="8">
        <f>ROUND(G31*0.01,0)</f>
        <v>59</v>
      </c>
    </row>
    <row r="32" customHeight="1" spans="1:9">
      <c r="A32" s="25">
        <v>32</v>
      </c>
      <c r="B32" s="25">
        <v>379</v>
      </c>
      <c r="C32" s="25" t="s">
        <v>46</v>
      </c>
      <c r="D32" s="25" t="s">
        <v>12</v>
      </c>
      <c r="E32" s="8">
        <v>6110</v>
      </c>
      <c r="F32" s="8">
        <v>7638</v>
      </c>
      <c r="G32" s="8">
        <v>3038.65</v>
      </c>
      <c r="H32" s="8">
        <f t="shared" si="0"/>
        <v>-3071.35</v>
      </c>
      <c r="I32" s="8"/>
    </row>
    <row r="33" customHeight="1" spans="1:9">
      <c r="A33" s="25">
        <v>33</v>
      </c>
      <c r="B33" s="25">
        <v>102934</v>
      </c>
      <c r="C33" s="25" t="s">
        <v>47</v>
      </c>
      <c r="D33" s="25" t="s">
        <v>12</v>
      </c>
      <c r="E33" s="8">
        <v>7780</v>
      </c>
      <c r="F33" s="8">
        <v>9725</v>
      </c>
      <c r="G33" s="8">
        <v>5696.43</v>
      </c>
      <c r="H33" s="8">
        <f t="shared" si="0"/>
        <v>-2083.57</v>
      </c>
      <c r="I33" s="8"/>
    </row>
    <row r="34" customHeight="1" spans="1:9">
      <c r="A34" s="25">
        <v>34</v>
      </c>
      <c r="B34" s="25">
        <v>108656</v>
      </c>
      <c r="C34" s="25" t="s">
        <v>48</v>
      </c>
      <c r="D34" s="25" t="s">
        <v>20</v>
      </c>
      <c r="E34" s="8">
        <v>6060</v>
      </c>
      <c r="F34" s="8">
        <v>7575</v>
      </c>
      <c r="G34" s="8">
        <v>2683</v>
      </c>
      <c r="H34" s="8">
        <f t="shared" si="0"/>
        <v>-3377</v>
      </c>
      <c r="I34" s="8"/>
    </row>
    <row r="35" customHeight="1" spans="1:9">
      <c r="A35" s="25">
        <v>35</v>
      </c>
      <c r="B35" s="25">
        <v>744</v>
      </c>
      <c r="C35" s="25" t="s">
        <v>49</v>
      </c>
      <c r="D35" s="25" t="s">
        <v>14</v>
      </c>
      <c r="E35" s="8">
        <v>12490</v>
      </c>
      <c r="F35" s="8">
        <v>15613</v>
      </c>
      <c r="G35" s="8">
        <v>5963.57</v>
      </c>
      <c r="H35" s="8">
        <f t="shared" ref="H35:H66" si="1">G35-E35</f>
        <v>-6526.43</v>
      </c>
      <c r="I35" s="8"/>
    </row>
    <row r="36" customHeight="1" spans="1:9">
      <c r="A36" s="25">
        <v>36</v>
      </c>
      <c r="B36" s="25">
        <v>391</v>
      </c>
      <c r="C36" s="25" t="s">
        <v>50</v>
      </c>
      <c r="D36" s="25" t="s">
        <v>14</v>
      </c>
      <c r="E36" s="8">
        <v>6580</v>
      </c>
      <c r="F36" s="8">
        <v>8225</v>
      </c>
      <c r="G36" s="8">
        <v>3565.11</v>
      </c>
      <c r="H36" s="8">
        <f t="shared" si="1"/>
        <v>-3014.89</v>
      </c>
      <c r="I36" s="8"/>
    </row>
    <row r="37" customHeight="1" spans="1:9">
      <c r="A37" s="25">
        <v>37</v>
      </c>
      <c r="B37" s="25">
        <v>513</v>
      </c>
      <c r="C37" s="25" t="s">
        <v>51</v>
      </c>
      <c r="D37" s="25" t="s">
        <v>12</v>
      </c>
      <c r="E37" s="8">
        <v>9600</v>
      </c>
      <c r="F37" s="8">
        <v>12000</v>
      </c>
      <c r="G37" s="8">
        <v>6554.55</v>
      </c>
      <c r="H37" s="8">
        <f t="shared" si="1"/>
        <v>-3045.45</v>
      </c>
      <c r="I37" s="8"/>
    </row>
    <row r="38" customHeight="1" spans="1:9">
      <c r="A38" s="25">
        <v>38</v>
      </c>
      <c r="B38" s="25">
        <v>377</v>
      </c>
      <c r="C38" s="25" t="s">
        <v>52</v>
      </c>
      <c r="D38" s="25" t="s">
        <v>22</v>
      </c>
      <c r="E38" s="8">
        <v>6060</v>
      </c>
      <c r="F38" s="8">
        <v>7575</v>
      </c>
      <c r="G38" s="8">
        <v>5824.85</v>
      </c>
      <c r="H38" s="8">
        <f t="shared" si="1"/>
        <v>-235.15</v>
      </c>
      <c r="I38" s="8"/>
    </row>
    <row r="39" customHeight="1" spans="1:9">
      <c r="A39" s="25">
        <v>39</v>
      </c>
      <c r="B39" s="25">
        <v>726</v>
      </c>
      <c r="C39" s="25" t="s">
        <v>53</v>
      </c>
      <c r="D39" s="25" t="s">
        <v>12</v>
      </c>
      <c r="E39" s="8">
        <v>6060</v>
      </c>
      <c r="F39" s="8">
        <v>7575</v>
      </c>
      <c r="G39" s="8">
        <v>3479.35</v>
      </c>
      <c r="H39" s="8">
        <f t="shared" si="1"/>
        <v>-2580.65</v>
      </c>
      <c r="I39" s="8"/>
    </row>
    <row r="40" customHeight="1" spans="1:9">
      <c r="A40" s="25">
        <v>40</v>
      </c>
      <c r="B40" s="25">
        <v>114622</v>
      </c>
      <c r="C40" s="25" t="s">
        <v>54</v>
      </c>
      <c r="D40" s="25" t="s">
        <v>30</v>
      </c>
      <c r="E40" s="8">
        <v>6060</v>
      </c>
      <c r="F40" s="8">
        <v>7575</v>
      </c>
      <c r="G40" s="8">
        <v>2979.85</v>
      </c>
      <c r="H40" s="8">
        <f t="shared" si="1"/>
        <v>-3080.15</v>
      </c>
      <c r="I40" s="8"/>
    </row>
    <row r="41" customHeight="1" spans="1:9">
      <c r="A41" s="25">
        <v>41</v>
      </c>
      <c r="B41" s="25">
        <v>111400</v>
      </c>
      <c r="C41" s="25" t="s">
        <v>55</v>
      </c>
      <c r="D41" s="25" t="s">
        <v>28</v>
      </c>
      <c r="E41" s="8">
        <v>6060</v>
      </c>
      <c r="F41" s="8">
        <v>7575</v>
      </c>
      <c r="G41" s="8">
        <v>2026.25</v>
      </c>
      <c r="H41" s="8">
        <f t="shared" si="1"/>
        <v>-4033.75</v>
      </c>
      <c r="I41" s="8"/>
    </row>
    <row r="42" customHeight="1" spans="1:9">
      <c r="A42" s="25">
        <v>42</v>
      </c>
      <c r="B42" s="25">
        <v>54</v>
      </c>
      <c r="C42" s="25" t="s">
        <v>56</v>
      </c>
      <c r="D42" s="25" t="s">
        <v>57</v>
      </c>
      <c r="E42" s="8">
        <v>10550</v>
      </c>
      <c r="F42" s="8">
        <v>13188</v>
      </c>
      <c r="G42" s="8">
        <v>8442</v>
      </c>
      <c r="H42" s="8">
        <f t="shared" si="1"/>
        <v>-2108</v>
      </c>
      <c r="I42" s="8"/>
    </row>
    <row r="43" customHeight="1" spans="1:9">
      <c r="A43" s="25">
        <v>43</v>
      </c>
      <c r="B43" s="25">
        <v>118074</v>
      </c>
      <c r="C43" s="25" t="s">
        <v>58</v>
      </c>
      <c r="D43" s="25" t="s">
        <v>22</v>
      </c>
      <c r="E43" s="8">
        <v>6060</v>
      </c>
      <c r="F43" s="8">
        <v>7575</v>
      </c>
      <c r="G43" s="8">
        <v>5684.55</v>
      </c>
      <c r="H43" s="8">
        <f t="shared" si="1"/>
        <v>-375.45</v>
      </c>
      <c r="I43" s="8"/>
    </row>
    <row r="44" customHeight="1" spans="1:9">
      <c r="A44" s="25">
        <v>44</v>
      </c>
      <c r="B44" s="25">
        <v>106399</v>
      </c>
      <c r="C44" s="25" t="s">
        <v>59</v>
      </c>
      <c r="D44" s="25" t="s">
        <v>60</v>
      </c>
      <c r="E44" s="8">
        <v>7170</v>
      </c>
      <c r="F44" s="8">
        <v>8963</v>
      </c>
      <c r="G44" s="8">
        <v>3475.45</v>
      </c>
      <c r="H44" s="8">
        <f t="shared" si="1"/>
        <v>-3694.55</v>
      </c>
      <c r="I44" s="8"/>
    </row>
    <row r="45" customHeight="1" spans="1:9">
      <c r="A45" s="25">
        <v>45</v>
      </c>
      <c r="B45" s="25">
        <v>387</v>
      </c>
      <c r="C45" s="25" t="s">
        <v>61</v>
      </c>
      <c r="D45" s="25" t="s">
        <v>22</v>
      </c>
      <c r="E45" s="8">
        <v>7360</v>
      </c>
      <c r="F45" s="8">
        <v>9200</v>
      </c>
      <c r="G45" s="8">
        <v>2928.7</v>
      </c>
      <c r="H45" s="8">
        <f t="shared" si="1"/>
        <v>-4431.3</v>
      </c>
      <c r="I45" s="8"/>
    </row>
    <row r="46" customHeight="1" spans="1:9">
      <c r="A46" s="25">
        <v>46</v>
      </c>
      <c r="B46" s="25">
        <v>747</v>
      </c>
      <c r="C46" s="25" t="s">
        <v>62</v>
      </c>
      <c r="D46" s="25" t="s">
        <v>14</v>
      </c>
      <c r="E46" s="8">
        <v>6060</v>
      </c>
      <c r="F46" s="8">
        <v>7575</v>
      </c>
      <c r="G46" s="8">
        <v>3374.5</v>
      </c>
      <c r="H46" s="8">
        <f t="shared" si="1"/>
        <v>-2685.5</v>
      </c>
      <c r="I46" s="8"/>
    </row>
    <row r="47" customHeight="1" spans="1:9">
      <c r="A47" s="25">
        <v>47</v>
      </c>
      <c r="B47" s="25">
        <v>103198</v>
      </c>
      <c r="C47" s="25" t="s">
        <v>63</v>
      </c>
      <c r="D47" s="25" t="s">
        <v>12</v>
      </c>
      <c r="E47" s="8">
        <v>6150</v>
      </c>
      <c r="F47" s="8">
        <v>7688</v>
      </c>
      <c r="G47" s="8">
        <v>5615.95</v>
      </c>
      <c r="H47" s="8">
        <f t="shared" si="1"/>
        <v>-534.05</v>
      </c>
      <c r="I47" s="8"/>
    </row>
    <row r="48" customHeight="1" spans="1:9">
      <c r="A48" s="25">
        <v>48</v>
      </c>
      <c r="B48" s="25">
        <v>106569</v>
      </c>
      <c r="C48" s="25" t="s">
        <v>64</v>
      </c>
      <c r="D48" s="25" t="s">
        <v>12</v>
      </c>
      <c r="E48" s="8">
        <v>6060</v>
      </c>
      <c r="F48" s="8">
        <v>7575</v>
      </c>
      <c r="G48" s="8">
        <v>3471.04</v>
      </c>
      <c r="H48" s="8">
        <f t="shared" si="1"/>
        <v>-2588.96</v>
      </c>
      <c r="I48" s="8"/>
    </row>
    <row r="49" customHeight="1" spans="1:9">
      <c r="A49" s="25">
        <v>49</v>
      </c>
      <c r="B49" s="25">
        <v>329</v>
      </c>
      <c r="C49" s="25" t="s">
        <v>65</v>
      </c>
      <c r="D49" s="25" t="s">
        <v>60</v>
      </c>
      <c r="E49" s="8">
        <v>6290</v>
      </c>
      <c r="F49" s="8">
        <v>7863</v>
      </c>
      <c r="G49" s="8">
        <v>2378.35</v>
      </c>
      <c r="H49" s="8">
        <f t="shared" si="1"/>
        <v>-3911.65</v>
      </c>
      <c r="I49" s="8"/>
    </row>
    <row r="50" customHeight="1" spans="1:9">
      <c r="A50" s="25">
        <v>50</v>
      </c>
      <c r="B50" s="25">
        <v>111219</v>
      </c>
      <c r="C50" s="25" t="s">
        <v>66</v>
      </c>
      <c r="D50" s="25" t="s">
        <v>12</v>
      </c>
      <c r="E50" s="8">
        <v>6060</v>
      </c>
      <c r="F50" s="8">
        <v>7575</v>
      </c>
      <c r="G50" s="8">
        <v>4018.2</v>
      </c>
      <c r="H50" s="8">
        <f t="shared" si="1"/>
        <v>-2041.8</v>
      </c>
      <c r="I50" s="8"/>
    </row>
    <row r="51" customHeight="1" spans="1:9">
      <c r="A51" s="25">
        <v>51</v>
      </c>
      <c r="B51" s="25">
        <v>709</v>
      </c>
      <c r="C51" s="25" t="s">
        <v>67</v>
      </c>
      <c r="D51" s="25" t="s">
        <v>30</v>
      </c>
      <c r="E51" s="8">
        <v>6060</v>
      </c>
      <c r="F51" s="8">
        <v>7575</v>
      </c>
      <c r="G51" s="8">
        <v>4434.36</v>
      </c>
      <c r="H51" s="8">
        <f t="shared" si="1"/>
        <v>-1625.64</v>
      </c>
      <c r="I51" s="8"/>
    </row>
    <row r="52" customHeight="1" spans="1:9">
      <c r="A52" s="25">
        <v>52</v>
      </c>
      <c r="B52" s="25">
        <v>105267</v>
      </c>
      <c r="C52" s="25" t="s">
        <v>68</v>
      </c>
      <c r="D52" s="25" t="s">
        <v>12</v>
      </c>
      <c r="E52" s="8">
        <v>6060</v>
      </c>
      <c r="F52" s="8">
        <v>7575</v>
      </c>
      <c r="G52" s="8">
        <v>5811.51</v>
      </c>
      <c r="H52" s="8">
        <f t="shared" si="1"/>
        <v>-248.49</v>
      </c>
      <c r="I52" s="8"/>
    </row>
    <row r="53" customHeight="1" spans="1:9">
      <c r="A53" s="25">
        <v>53</v>
      </c>
      <c r="B53" s="25">
        <v>745</v>
      </c>
      <c r="C53" s="25" t="s">
        <v>69</v>
      </c>
      <c r="D53" s="25" t="s">
        <v>12</v>
      </c>
      <c r="E53" s="8">
        <v>6890</v>
      </c>
      <c r="F53" s="8">
        <v>8613</v>
      </c>
      <c r="G53" s="8">
        <v>3668.49</v>
      </c>
      <c r="H53" s="8">
        <f t="shared" si="1"/>
        <v>-3221.51</v>
      </c>
      <c r="I53" s="8"/>
    </row>
    <row r="54" customHeight="1" spans="1:9">
      <c r="A54" s="25">
        <v>54</v>
      </c>
      <c r="B54" s="25">
        <v>746</v>
      </c>
      <c r="C54" s="25" t="s">
        <v>70</v>
      </c>
      <c r="D54" s="25" t="s">
        <v>28</v>
      </c>
      <c r="E54" s="8">
        <v>6060</v>
      </c>
      <c r="F54" s="8">
        <v>7575</v>
      </c>
      <c r="G54" s="8">
        <v>2662.44</v>
      </c>
      <c r="H54" s="8">
        <f t="shared" si="1"/>
        <v>-3397.56</v>
      </c>
      <c r="I54" s="8"/>
    </row>
    <row r="55" customHeight="1" spans="1:9">
      <c r="A55" s="25">
        <v>55</v>
      </c>
      <c r="B55" s="25">
        <v>103199</v>
      </c>
      <c r="C55" s="25" t="s">
        <v>71</v>
      </c>
      <c r="D55" s="25" t="s">
        <v>30</v>
      </c>
      <c r="E55" s="8">
        <v>6060</v>
      </c>
      <c r="F55" s="8">
        <v>7575</v>
      </c>
      <c r="G55" s="8">
        <v>3688.05</v>
      </c>
      <c r="H55" s="8">
        <f t="shared" si="1"/>
        <v>-2371.95</v>
      </c>
      <c r="I55" s="8"/>
    </row>
    <row r="56" customHeight="1" spans="1:9">
      <c r="A56" s="25">
        <v>56</v>
      </c>
      <c r="B56" s="25">
        <v>311</v>
      </c>
      <c r="C56" s="25" t="s">
        <v>72</v>
      </c>
      <c r="D56" s="25" t="s">
        <v>30</v>
      </c>
      <c r="E56" s="8">
        <v>6060</v>
      </c>
      <c r="F56" s="8">
        <v>7575</v>
      </c>
      <c r="G56" s="8">
        <v>770.2</v>
      </c>
      <c r="H56" s="8">
        <f t="shared" si="1"/>
        <v>-5289.8</v>
      </c>
      <c r="I56" s="8"/>
    </row>
    <row r="57" customHeight="1" spans="1:9">
      <c r="A57" s="25">
        <v>57</v>
      </c>
      <c r="B57" s="25">
        <v>515</v>
      </c>
      <c r="C57" s="25" t="s">
        <v>73</v>
      </c>
      <c r="D57" s="25" t="s">
        <v>14</v>
      </c>
      <c r="E57" s="8">
        <v>6150</v>
      </c>
      <c r="F57" s="8">
        <v>7688</v>
      </c>
      <c r="G57" s="8">
        <v>4254.17</v>
      </c>
      <c r="H57" s="8">
        <f t="shared" si="1"/>
        <v>-1895.83</v>
      </c>
      <c r="I57" s="8"/>
    </row>
    <row r="58" customHeight="1" spans="1:9">
      <c r="A58" s="25">
        <v>58</v>
      </c>
      <c r="B58" s="25">
        <v>116919</v>
      </c>
      <c r="C58" s="25" t="s">
        <v>74</v>
      </c>
      <c r="D58" s="25" t="s">
        <v>10</v>
      </c>
      <c r="E58" s="8">
        <v>5950</v>
      </c>
      <c r="F58" s="8">
        <v>7438</v>
      </c>
      <c r="G58" s="8">
        <v>3246.8</v>
      </c>
      <c r="H58" s="8">
        <f t="shared" si="1"/>
        <v>-2703.2</v>
      </c>
      <c r="I58" s="8"/>
    </row>
    <row r="59" customHeight="1" spans="1:9">
      <c r="A59" s="25">
        <v>59</v>
      </c>
      <c r="B59" s="25">
        <v>120844</v>
      </c>
      <c r="C59" s="25" t="s">
        <v>75</v>
      </c>
      <c r="D59" s="25" t="s">
        <v>30</v>
      </c>
      <c r="E59" s="8">
        <v>6060</v>
      </c>
      <c r="F59" s="8">
        <v>7575</v>
      </c>
      <c r="G59" s="8">
        <v>1296.02</v>
      </c>
      <c r="H59" s="8">
        <f t="shared" si="1"/>
        <v>-4763.98</v>
      </c>
      <c r="I59" s="8"/>
    </row>
    <row r="60" customHeight="1" spans="1:9">
      <c r="A60" s="25">
        <v>60</v>
      </c>
      <c r="B60" s="25">
        <v>108277</v>
      </c>
      <c r="C60" s="25" t="s">
        <v>76</v>
      </c>
      <c r="D60" s="25" t="s">
        <v>12</v>
      </c>
      <c r="E60" s="8">
        <v>5520</v>
      </c>
      <c r="F60" s="8">
        <v>6900</v>
      </c>
      <c r="G60" s="8">
        <v>4866.82</v>
      </c>
      <c r="H60" s="8">
        <f t="shared" si="1"/>
        <v>-653.18</v>
      </c>
      <c r="I60" s="8"/>
    </row>
    <row r="61" customHeight="1" spans="1:9">
      <c r="A61" s="25">
        <v>61</v>
      </c>
      <c r="B61" s="25">
        <v>114286</v>
      </c>
      <c r="C61" s="25" t="s">
        <v>77</v>
      </c>
      <c r="D61" s="25" t="s">
        <v>60</v>
      </c>
      <c r="E61" s="8">
        <v>4650</v>
      </c>
      <c r="F61" s="8">
        <v>5813</v>
      </c>
      <c r="G61" s="8">
        <v>4849.8</v>
      </c>
      <c r="H61" s="8">
        <f t="shared" si="1"/>
        <v>199.8</v>
      </c>
      <c r="I61" s="8">
        <f>ROUND(G61*0.01,0)</f>
        <v>48</v>
      </c>
    </row>
    <row r="62" customHeight="1" spans="1:9">
      <c r="A62" s="25">
        <v>62</v>
      </c>
      <c r="B62" s="25">
        <v>102565</v>
      </c>
      <c r="C62" s="25" t="s">
        <v>78</v>
      </c>
      <c r="D62" s="25" t="s">
        <v>12</v>
      </c>
      <c r="E62" s="8">
        <v>6270</v>
      </c>
      <c r="F62" s="8">
        <v>7838</v>
      </c>
      <c r="G62" s="8">
        <v>1407.2</v>
      </c>
      <c r="H62" s="8">
        <f t="shared" si="1"/>
        <v>-4862.8</v>
      </c>
      <c r="I62" s="8"/>
    </row>
    <row r="63" customHeight="1" spans="1:9">
      <c r="A63" s="25">
        <v>63</v>
      </c>
      <c r="B63" s="25">
        <v>101453</v>
      </c>
      <c r="C63" s="25" t="s">
        <v>79</v>
      </c>
      <c r="D63" s="25" t="s">
        <v>60</v>
      </c>
      <c r="E63" s="8">
        <v>5550</v>
      </c>
      <c r="F63" s="8">
        <v>6938</v>
      </c>
      <c r="G63" s="8">
        <v>2891.45</v>
      </c>
      <c r="H63" s="8">
        <f t="shared" si="1"/>
        <v>-2658.55</v>
      </c>
      <c r="I63" s="8"/>
    </row>
    <row r="64" customHeight="1" spans="1:9">
      <c r="A64" s="25">
        <v>64</v>
      </c>
      <c r="B64" s="25">
        <v>716</v>
      </c>
      <c r="C64" s="25" t="s">
        <v>80</v>
      </c>
      <c r="D64" s="25" t="s">
        <v>28</v>
      </c>
      <c r="E64" s="8">
        <v>6760</v>
      </c>
      <c r="F64" s="8">
        <v>8450</v>
      </c>
      <c r="G64" s="8">
        <v>4553.1</v>
      </c>
      <c r="H64" s="8">
        <f t="shared" si="1"/>
        <v>-2206.9</v>
      </c>
      <c r="I64" s="8"/>
    </row>
    <row r="65" customHeight="1" spans="1:9">
      <c r="A65" s="25">
        <v>65</v>
      </c>
      <c r="B65" s="25">
        <v>721</v>
      </c>
      <c r="C65" s="25" t="s">
        <v>81</v>
      </c>
      <c r="D65" s="25" t="s">
        <v>28</v>
      </c>
      <c r="E65" s="8">
        <v>4800</v>
      </c>
      <c r="F65" s="8">
        <v>6000</v>
      </c>
      <c r="G65" s="8">
        <v>4045.85</v>
      </c>
      <c r="H65" s="8">
        <f t="shared" si="1"/>
        <v>-754.15</v>
      </c>
      <c r="I65" s="8"/>
    </row>
    <row r="66" customHeight="1" spans="1:9">
      <c r="A66" s="25">
        <v>66</v>
      </c>
      <c r="B66" s="25">
        <v>598</v>
      </c>
      <c r="C66" s="25" t="s">
        <v>82</v>
      </c>
      <c r="D66" s="25" t="s">
        <v>14</v>
      </c>
      <c r="E66" s="8">
        <v>4190</v>
      </c>
      <c r="F66" s="8">
        <v>5238</v>
      </c>
      <c r="G66" s="8">
        <v>3989.77</v>
      </c>
      <c r="H66" s="8">
        <f t="shared" si="1"/>
        <v>-200.23</v>
      </c>
      <c r="I66" s="8"/>
    </row>
    <row r="67" customHeight="1" spans="1:9">
      <c r="A67" s="25">
        <v>67</v>
      </c>
      <c r="B67" s="25">
        <v>539</v>
      </c>
      <c r="C67" s="25" t="s">
        <v>83</v>
      </c>
      <c r="D67" s="25" t="s">
        <v>28</v>
      </c>
      <c r="E67" s="8">
        <v>4800</v>
      </c>
      <c r="F67" s="8">
        <v>6000</v>
      </c>
      <c r="G67" s="8">
        <v>2483.32</v>
      </c>
      <c r="H67" s="8">
        <f t="shared" ref="H67:H98" si="2">G67-E67</f>
        <v>-2316.68</v>
      </c>
      <c r="I67" s="8"/>
    </row>
    <row r="68" customHeight="1" spans="1:9">
      <c r="A68" s="25">
        <v>68</v>
      </c>
      <c r="B68" s="25">
        <v>117184</v>
      </c>
      <c r="C68" s="25" t="s">
        <v>84</v>
      </c>
      <c r="D68" s="25" t="s">
        <v>14</v>
      </c>
      <c r="E68" s="8">
        <v>6180</v>
      </c>
      <c r="F68" s="8">
        <v>7725</v>
      </c>
      <c r="G68" s="8">
        <v>3727.3</v>
      </c>
      <c r="H68" s="8">
        <f t="shared" si="2"/>
        <v>-2452.7</v>
      </c>
      <c r="I68" s="8"/>
    </row>
    <row r="69" customHeight="1" spans="1:9">
      <c r="A69" s="25">
        <v>69</v>
      </c>
      <c r="B69" s="25">
        <v>106485</v>
      </c>
      <c r="C69" s="25" t="s">
        <v>85</v>
      </c>
      <c r="D69" s="25" t="s">
        <v>10</v>
      </c>
      <c r="E69" s="8">
        <v>6240</v>
      </c>
      <c r="F69" s="8">
        <v>7800</v>
      </c>
      <c r="G69" s="8">
        <v>3302.55</v>
      </c>
      <c r="H69" s="8">
        <f t="shared" si="2"/>
        <v>-2937.45</v>
      </c>
      <c r="I69" s="8"/>
    </row>
    <row r="70" customHeight="1" spans="1:9">
      <c r="A70" s="25">
        <v>70</v>
      </c>
      <c r="B70" s="25">
        <v>717</v>
      </c>
      <c r="C70" s="25" t="s">
        <v>86</v>
      </c>
      <c r="D70" s="25" t="s">
        <v>28</v>
      </c>
      <c r="E70" s="8">
        <v>4800</v>
      </c>
      <c r="F70" s="8">
        <v>6000</v>
      </c>
      <c r="G70" s="8">
        <v>1711.57</v>
      </c>
      <c r="H70" s="8">
        <f t="shared" si="2"/>
        <v>-3088.43</v>
      </c>
      <c r="I70" s="8"/>
    </row>
    <row r="71" customHeight="1" spans="1:9">
      <c r="A71" s="25">
        <v>71</v>
      </c>
      <c r="B71" s="25">
        <v>117310</v>
      </c>
      <c r="C71" s="25" t="s">
        <v>87</v>
      </c>
      <c r="D71" s="25" t="s">
        <v>12</v>
      </c>
      <c r="E71" s="8">
        <v>5090</v>
      </c>
      <c r="F71" s="8">
        <v>6363</v>
      </c>
      <c r="G71" s="8">
        <v>2971.4</v>
      </c>
      <c r="H71" s="8">
        <f t="shared" si="2"/>
        <v>-2118.6</v>
      </c>
      <c r="I71" s="8"/>
    </row>
    <row r="72" customHeight="1" spans="1:9">
      <c r="A72" s="25">
        <v>72</v>
      </c>
      <c r="B72" s="25">
        <v>105751</v>
      </c>
      <c r="C72" s="25" t="s">
        <v>88</v>
      </c>
      <c r="D72" s="25" t="s">
        <v>22</v>
      </c>
      <c r="E72" s="8">
        <v>4800</v>
      </c>
      <c r="F72" s="8">
        <v>6000</v>
      </c>
      <c r="G72" s="8">
        <v>1279.4</v>
      </c>
      <c r="H72" s="8">
        <f t="shared" si="2"/>
        <v>-3520.6</v>
      </c>
      <c r="I72" s="8"/>
    </row>
    <row r="73" customHeight="1" spans="1:9">
      <c r="A73" s="25">
        <v>73</v>
      </c>
      <c r="B73" s="25">
        <v>104428</v>
      </c>
      <c r="C73" s="25" t="s">
        <v>89</v>
      </c>
      <c r="D73" s="25" t="s">
        <v>57</v>
      </c>
      <c r="E73" s="8">
        <v>4800</v>
      </c>
      <c r="F73" s="8">
        <v>6000</v>
      </c>
      <c r="G73" s="8">
        <v>3359</v>
      </c>
      <c r="H73" s="8">
        <f t="shared" si="2"/>
        <v>-1441</v>
      </c>
      <c r="I73" s="8"/>
    </row>
    <row r="74" customHeight="1" spans="1:9">
      <c r="A74" s="25">
        <v>74</v>
      </c>
      <c r="B74" s="25">
        <v>587</v>
      </c>
      <c r="C74" s="25" t="s">
        <v>90</v>
      </c>
      <c r="D74" s="25" t="s">
        <v>91</v>
      </c>
      <c r="E74" s="8">
        <v>5690</v>
      </c>
      <c r="F74" s="8">
        <v>7113</v>
      </c>
      <c r="G74" s="8">
        <v>6170.97</v>
      </c>
      <c r="H74" s="8">
        <f t="shared" si="2"/>
        <v>480.97</v>
      </c>
      <c r="I74" s="8">
        <f>ROUND(G74*0.01,0)</f>
        <v>62</v>
      </c>
    </row>
    <row r="75" customHeight="1" spans="1:9">
      <c r="A75" s="25">
        <v>75</v>
      </c>
      <c r="B75" s="25">
        <v>107728</v>
      </c>
      <c r="C75" s="25" t="s">
        <v>92</v>
      </c>
      <c r="D75" s="25" t="s">
        <v>28</v>
      </c>
      <c r="E75" s="8">
        <v>4800</v>
      </c>
      <c r="F75" s="8">
        <v>6000</v>
      </c>
      <c r="G75" s="8">
        <v>3450.46</v>
      </c>
      <c r="H75" s="8">
        <f t="shared" si="2"/>
        <v>-1349.54</v>
      </c>
      <c r="I75" s="8"/>
    </row>
    <row r="76" customHeight="1" spans="1:9">
      <c r="A76" s="25">
        <v>76</v>
      </c>
      <c r="B76" s="25">
        <v>572</v>
      </c>
      <c r="C76" s="25" t="s">
        <v>93</v>
      </c>
      <c r="D76" s="25" t="s">
        <v>14</v>
      </c>
      <c r="E76" s="8">
        <v>5820</v>
      </c>
      <c r="F76" s="8">
        <v>7275</v>
      </c>
      <c r="G76" s="8">
        <v>6190.05</v>
      </c>
      <c r="H76" s="8">
        <f t="shared" si="2"/>
        <v>370.05</v>
      </c>
      <c r="I76" s="8">
        <f>ROUND(G76*0.01,0)</f>
        <v>62</v>
      </c>
    </row>
    <row r="77" customHeight="1" spans="1:9">
      <c r="A77" s="25">
        <v>77</v>
      </c>
      <c r="B77" s="25">
        <v>105910</v>
      </c>
      <c r="C77" s="25" t="s">
        <v>94</v>
      </c>
      <c r="D77" s="25" t="s">
        <v>12</v>
      </c>
      <c r="E77" s="8">
        <v>6620</v>
      </c>
      <c r="F77" s="8">
        <v>8275</v>
      </c>
      <c r="G77" s="8">
        <v>5398.8</v>
      </c>
      <c r="H77" s="8">
        <f t="shared" si="2"/>
        <v>-1221.2</v>
      </c>
      <c r="I77" s="8"/>
    </row>
    <row r="78" customHeight="1" spans="1:9">
      <c r="A78" s="25">
        <v>78</v>
      </c>
      <c r="B78" s="25">
        <v>103639</v>
      </c>
      <c r="C78" s="25" t="s">
        <v>95</v>
      </c>
      <c r="D78" s="25" t="s">
        <v>22</v>
      </c>
      <c r="E78" s="8">
        <v>4800</v>
      </c>
      <c r="F78" s="8">
        <v>6000</v>
      </c>
      <c r="G78" s="8">
        <v>2910.45</v>
      </c>
      <c r="H78" s="8">
        <f t="shared" si="2"/>
        <v>-1889.55</v>
      </c>
      <c r="I78" s="8"/>
    </row>
    <row r="79" customHeight="1" spans="1:9">
      <c r="A79" s="25">
        <v>79</v>
      </c>
      <c r="B79" s="25">
        <v>355</v>
      </c>
      <c r="C79" s="25" t="s">
        <v>96</v>
      </c>
      <c r="D79" s="25" t="s">
        <v>14</v>
      </c>
      <c r="E79" s="8">
        <v>4470</v>
      </c>
      <c r="F79" s="8">
        <v>5588</v>
      </c>
      <c r="G79" s="8">
        <v>2174.6</v>
      </c>
      <c r="H79" s="8">
        <f t="shared" si="2"/>
        <v>-2295.4</v>
      </c>
      <c r="I79" s="8"/>
    </row>
    <row r="80" customHeight="1" spans="1:9">
      <c r="A80" s="25">
        <v>80</v>
      </c>
      <c r="B80" s="25">
        <v>113008</v>
      </c>
      <c r="C80" s="25" t="s">
        <v>97</v>
      </c>
      <c r="D80" s="25" t="s">
        <v>14</v>
      </c>
      <c r="E80" s="8">
        <v>3200</v>
      </c>
      <c r="F80" s="8">
        <v>4000</v>
      </c>
      <c r="G80" s="8">
        <v>1361.9</v>
      </c>
      <c r="H80" s="8">
        <f t="shared" si="2"/>
        <v>-1838.1</v>
      </c>
      <c r="I80" s="8"/>
    </row>
    <row r="81" customHeight="1" spans="1:9">
      <c r="A81" s="25">
        <v>81</v>
      </c>
      <c r="B81" s="25">
        <v>743</v>
      </c>
      <c r="C81" s="25" t="s">
        <v>98</v>
      </c>
      <c r="D81" s="25" t="s">
        <v>22</v>
      </c>
      <c r="E81" s="8">
        <v>4080</v>
      </c>
      <c r="F81" s="8">
        <v>5100</v>
      </c>
      <c r="G81" s="8">
        <v>3322.8</v>
      </c>
      <c r="H81" s="8">
        <f t="shared" si="2"/>
        <v>-757.2</v>
      </c>
      <c r="I81" s="8"/>
    </row>
    <row r="82" customHeight="1" spans="1:9">
      <c r="A82" s="25">
        <v>82</v>
      </c>
      <c r="B82" s="25">
        <v>399</v>
      </c>
      <c r="C82" s="25" t="s">
        <v>99</v>
      </c>
      <c r="D82" s="25" t="s">
        <v>12</v>
      </c>
      <c r="E82" s="8">
        <v>6120</v>
      </c>
      <c r="F82" s="8">
        <v>7650</v>
      </c>
      <c r="G82" s="8">
        <v>4097.85</v>
      </c>
      <c r="H82" s="8">
        <f t="shared" si="2"/>
        <v>-2022.15</v>
      </c>
      <c r="I82" s="8"/>
    </row>
    <row r="83" customHeight="1" spans="1:9">
      <c r="A83" s="25">
        <v>83</v>
      </c>
      <c r="B83" s="25">
        <v>308</v>
      </c>
      <c r="C83" s="25" t="s">
        <v>100</v>
      </c>
      <c r="D83" s="25" t="s">
        <v>30</v>
      </c>
      <c r="E83" s="8">
        <v>4280</v>
      </c>
      <c r="F83" s="8">
        <v>5350</v>
      </c>
      <c r="G83" s="8">
        <v>2918.6</v>
      </c>
      <c r="H83" s="8">
        <f t="shared" si="2"/>
        <v>-1361.4</v>
      </c>
      <c r="I83" s="8"/>
    </row>
    <row r="84" customHeight="1" spans="1:9">
      <c r="A84" s="25">
        <v>84</v>
      </c>
      <c r="B84" s="25">
        <v>723</v>
      </c>
      <c r="C84" s="25" t="s">
        <v>101</v>
      </c>
      <c r="D84" s="25" t="s">
        <v>14</v>
      </c>
      <c r="E84" s="8">
        <v>4160</v>
      </c>
      <c r="F84" s="8">
        <v>5200</v>
      </c>
      <c r="G84" s="8">
        <v>2153.1</v>
      </c>
      <c r="H84" s="8">
        <f t="shared" si="2"/>
        <v>-2006.9</v>
      </c>
      <c r="I84" s="8"/>
    </row>
    <row r="85" customHeight="1" spans="1:9">
      <c r="A85" s="25">
        <v>85</v>
      </c>
      <c r="B85" s="25">
        <v>594</v>
      </c>
      <c r="C85" s="25" t="s">
        <v>102</v>
      </c>
      <c r="D85" s="25" t="s">
        <v>28</v>
      </c>
      <c r="E85" s="8">
        <v>4910</v>
      </c>
      <c r="F85" s="8">
        <v>6138</v>
      </c>
      <c r="G85" s="8">
        <v>3692.5</v>
      </c>
      <c r="H85" s="8">
        <f t="shared" si="2"/>
        <v>-1217.5</v>
      </c>
      <c r="I85" s="8"/>
    </row>
    <row r="86" customHeight="1" spans="1:9">
      <c r="A86" s="25">
        <v>86</v>
      </c>
      <c r="B86" s="25">
        <v>704</v>
      </c>
      <c r="C86" s="25" t="s">
        <v>103</v>
      </c>
      <c r="D86" s="25" t="s">
        <v>91</v>
      </c>
      <c r="E86" s="8">
        <v>4770</v>
      </c>
      <c r="F86" s="8">
        <v>5963</v>
      </c>
      <c r="G86" s="8">
        <v>3530</v>
      </c>
      <c r="H86" s="8">
        <f t="shared" si="2"/>
        <v>-1240</v>
      </c>
      <c r="I86" s="8"/>
    </row>
    <row r="87" customHeight="1" spans="1:9">
      <c r="A87" s="25">
        <v>87</v>
      </c>
      <c r="B87" s="25">
        <v>112415</v>
      </c>
      <c r="C87" s="25" t="s">
        <v>104</v>
      </c>
      <c r="D87" s="25" t="s">
        <v>30</v>
      </c>
      <c r="E87" s="8">
        <v>5420</v>
      </c>
      <c r="F87" s="8">
        <v>6775</v>
      </c>
      <c r="G87" s="8">
        <v>1920.65</v>
      </c>
      <c r="H87" s="8">
        <f t="shared" si="2"/>
        <v>-3499.35</v>
      </c>
      <c r="I87" s="8"/>
    </row>
    <row r="88" customHeight="1" spans="1:9">
      <c r="A88" s="25">
        <v>88</v>
      </c>
      <c r="B88" s="25">
        <v>122198</v>
      </c>
      <c r="C88" s="25" t="s">
        <v>105</v>
      </c>
      <c r="D88" s="25" t="s">
        <v>22</v>
      </c>
      <c r="E88" s="8">
        <v>3200</v>
      </c>
      <c r="F88" s="8">
        <v>4000</v>
      </c>
      <c r="G88" s="8">
        <v>1290.05</v>
      </c>
      <c r="H88" s="8">
        <f t="shared" si="2"/>
        <v>-1909.95</v>
      </c>
      <c r="I88" s="8"/>
    </row>
    <row r="89" customHeight="1" spans="1:9">
      <c r="A89" s="25">
        <v>89</v>
      </c>
      <c r="B89" s="25">
        <v>116482</v>
      </c>
      <c r="C89" s="25" t="s">
        <v>106</v>
      </c>
      <c r="D89" s="25" t="s">
        <v>14</v>
      </c>
      <c r="E89" s="8">
        <v>3200</v>
      </c>
      <c r="F89" s="8">
        <v>4000</v>
      </c>
      <c r="G89" s="8">
        <v>2114.5</v>
      </c>
      <c r="H89" s="8">
        <f t="shared" si="2"/>
        <v>-1085.5</v>
      </c>
      <c r="I89" s="8"/>
    </row>
    <row r="90" customHeight="1" spans="1:9">
      <c r="A90" s="25">
        <v>90</v>
      </c>
      <c r="B90" s="25">
        <v>367</v>
      </c>
      <c r="C90" s="25" t="s">
        <v>107</v>
      </c>
      <c r="D90" s="25" t="s">
        <v>57</v>
      </c>
      <c r="E90" s="8">
        <v>3200</v>
      </c>
      <c r="F90" s="8">
        <v>4000</v>
      </c>
      <c r="G90" s="8">
        <v>2383.55</v>
      </c>
      <c r="H90" s="8">
        <f t="shared" si="2"/>
        <v>-816.45</v>
      </c>
      <c r="I90" s="8"/>
    </row>
    <row r="91" customHeight="1" spans="1:9">
      <c r="A91" s="25">
        <v>91</v>
      </c>
      <c r="B91" s="25">
        <v>118151</v>
      </c>
      <c r="C91" s="25" t="s">
        <v>108</v>
      </c>
      <c r="D91" s="25" t="s">
        <v>12</v>
      </c>
      <c r="E91" s="8">
        <v>3200</v>
      </c>
      <c r="F91" s="8">
        <v>4000</v>
      </c>
      <c r="G91" s="8">
        <v>1342.25</v>
      </c>
      <c r="H91" s="8">
        <f t="shared" si="2"/>
        <v>-1857.75</v>
      </c>
      <c r="I91" s="8"/>
    </row>
    <row r="92" customHeight="1" spans="1:9">
      <c r="A92" s="25">
        <v>92</v>
      </c>
      <c r="B92" s="25">
        <v>740</v>
      </c>
      <c r="C92" s="25" t="s">
        <v>109</v>
      </c>
      <c r="D92" s="25" t="s">
        <v>22</v>
      </c>
      <c r="E92" s="8">
        <v>4740</v>
      </c>
      <c r="F92" s="8">
        <v>5925</v>
      </c>
      <c r="G92" s="8">
        <v>3001.68</v>
      </c>
      <c r="H92" s="8">
        <f t="shared" si="2"/>
        <v>-1738.32</v>
      </c>
      <c r="I92" s="8"/>
    </row>
    <row r="93" customHeight="1" spans="1:9">
      <c r="A93" s="25">
        <v>93</v>
      </c>
      <c r="B93" s="25">
        <v>104430</v>
      </c>
      <c r="C93" s="25" t="s">
        <v>110</v>
      </c>
      <c r="D93" s="25" t="s">
        <v>22</v>
      </c>
      <c r="E93" s="8">
        <v>3200</v>
      </c>
      <c r="F93" s="8">
        <v>4000</v>
      </c>
      <c r="G93" s="8">
        <v>1647.65</v>
      </c>
      <c r="H93" s="8">
        <f t="shared" si="2"/>
        <v>-1552.35</v>
      </c>
      <c r="I93" s="8"/>
    </row>
    <row r="94" customHeight="1" spans="1:9">
      <c r="A94" s="25">
        <v>94</v>
      </c>
      <c r="B94" s="25">
        <v>748</v>
      </c>
      <c r="C94" s="25" t="s">
        <v>111</v>
      </c>
      <c r="D94" s="25" t="s">
        <v>28</v>
      </c>
      <c r="E94" s="8">
        <v>3200</v>
      </c>
      <c r="F94" s="8">
        <v>4000</v>
      </c>
      <c r="G94" s="8">
        <v>3354.5</v>
      </c>
      <c r="H94" s="8">
        <f t="shared" si="2"/>
        <v>154.5</v>
      </c>
      <c r="I94" s="8">
        <f>ROUND(G94*0.01,0)</f>
        <v>34</v>
      </c>
    </row>
    <row r="95" customHeight="1" spans="1:9">
      <c r="A95" s="25">
        <v>95</v>
      </c>
      <c r="B95" s="25">
        <v>106865</v>
      </c>
      <c r="C95" s="25" t="s">
        <v>112</v>
      </c>
      <c r="D95" s="25" t="s">
        <v>10</v>
      </c>
      <c r="E95" s="8">
        <v>4280</v>
      </c>
      <c r="F95" s="8">
        <v>5350</v>
      </c>
      <c r="G95" s="8">
        <v>2560.7</v>
      </c>
      <c r="H95" s="8">
        <f t="shared" si="2"/>
        <v>-1719.3</v>
      </c>
      <c r="I95" s="8"/>
    </row>
    <row r="96" customHeight="1" spans="1:9">
      <c r="A96" s="25">
        <v>96</v>
      </c>
      <c r="B96" s="25">
        <v>727</v>
      </c>
      <c r="C96" s="25" t="s">
        <v>113</v>
      </c>
      <c r="D96" s="25" t="s">
        <v>12</v>
      </c>
      <c r="E96" s="8">
        <v>3200</v>
      </c>
      <c r="F96" s="8">
        <v>4000</v>
      </c>
      <c r="G96" s="8">
        <v>2326.2</v>
      </c>
      <c r="H96" s="8">
        <f t="shared" si="2"/>
        <v>-873.8</v>
      </c>
      <c r="I96" s="8"/>
    </row>
    <row r="97" customHeight="1" spans="1:9">
      <c r="A97" s="25">
        <v>97</v>
      </c>
      <c r="B97" s="25">
        <v>752</v>
      </c>
      <c r="C97" s="25" t="s">
        <v>114</v>
      </c>
      <c r="D97" s="25" t="s">
        <v>60</v>
      </c>
      <c r="E97" s="8">
        <v>5420</v>
      </c>
      <c r="F97" s="8">
        <v>6775</v>
      </c>
      <c r="G97" s="8">
        <v>1873.34</v>
      </c>
      <c r="H97" s="8">
        <f t="shared" si="2"/>
        <v>-3546.66</v>
      </c>
      <c r="I97" s="8"/>
    </row>
    <row r="98" customHeight="1" spans="1:9">
      <c r="A98" s="25">
        <v>98</v>
      </c>
      <c r="B98" s="25">
        <v>102479</v>
      </c>
      <c r="C98" s="25" t="s">
        <v>115</v>
      </c>
      <c r="D98" s="25" t="s">
        <v>14</v>
      </c>
      <c r="E98" s="8">
        <v>3200</v>
      </c>
      <c r="F98" s="8">
        <v>4000</v>
      </c>
      <c r="G98" s="8">
        <v>3200.45</v>
      </c>
      <c r="H98" s="8">
        <f t="shared" si="2"/>
        <v>0.449999999999818</v>
      </c>
      <c r="I98" s="8">
        <f>ROUND(G98*0.01,0)</f>
        <v>32</v>
      </c>
    </row>
    <row r="99" customHeight="1" spans="1:9">
      <c r="A99" s="25">
        <v>99</v>
      </c>
      <c r="B99" s="25">
        <v>710</v>
      </c>
      <c r="C99" s="25" t="s">
        <v>116</v>
      </c>
      <c r="D99" s="25" t="s">
        <v>91</v>
      </c>
      <c r="E99" s="8">
        <v>3200</v>
      </c>
      <c r="F99" s="8">
        <v>4000</v>
      </c>
      <c r="G99" s="8">
        <v>2445</v>
      </c>
      <c r="H99" s="8">
        <f t="shared" ref="H99:H142" si="3">G99-E99</f>
        <v>-755</v>
      </c>
      <c r="I99" s="8"/>
    </row>
    <row r="100" customHeight="1" spans="1:9">
      <c r="A100" s="25">
        <v>100</v>
      </c>
      <c r="B100" s="25">
        <v>113299</v>
      </c>
      <c r="C100" s="25" t="s">
        <v>117</v>
      </c>
      <c r="D100" s="25" t="s">
        <v>14</v>
      </c>
      <c r="E100" s="8">
        <v>6110</v>
      </c>
      <c r="F100" s="8">
        <v>7638</v>
      </c>
      <c r="G100" s="8">
        <v>2975.37</v>
      </c>
      <c r="H100" s="8">
        <f t="shared" si="3"/>
        <v>-3134.63</v>
      </c>
      <c r="I100" s="8"/>
    </row>
    <row r="101" customHeight="1" spans="1:9">
      <c r="A101" s="25">
        <v>101</v>
      </c>
      <c r="B101" s="25">
        <v>733</v>
      </c>
      <c r="C101" s="25" t="s">
        <v>118</v>
      </c>
      <c r="D101" s="25" t="s">
        <v>22</v>
      </c>
      <c r="E101" s="8">
        <v>3200</v>
      </c>
      <c r="F101" s="8">
        <v>4000</v>
      </c>
      <c r="G101" s="8">
        <v>2961.7</v>
      </c>
      <c r="H101" s="8">
        <f t="shared" si="3"/>
        <v>-238.3</v>
      </c>
      <c r="I101" s="8"/>
    </row>
    <row r="102" customHeight="1" spans="1:9">
      <c r="A102" s="25">
        <v>102</v>
      </c>
      <c r="B102" s="25">
        <v>720</v>
      </c>
      <c r="C102" s="25" t="s">
        <v>119</v>
      </c>
      <c r="D102" s="25" t="s">
        <v>28</v>
      </c>
      <c r="E102" s="8">
        <v>3200</v>
      </c>
      <c r="F102" s="8">
        <v>4000</v>
      </c>
      <c r="G102" s="8">
        <v>759.8</v>
      </c>
      <c r="H102" s="8">
        <f t="shared" si="3"/>
        <v>-2440.2</v>
      </c>
      <c r="I102" s="8"/>
    </row>
    <row r="103" customHeight="1" spans="1:9">
      <c r="A103" s="25">
        <v>103</v>
      </c>
      <c r="B103" s="25">
        <v>102564</v>
      </c>
      <c r="C103" s="25" t="s">
        <v>120</v>
      </c>
      <c r="D103" s="25" t="s">
        <v>28</v>
      </c>
      <c r="E103" s="8">
        <v>3200</v>
      </c>
      <c r="F103" s="8">
        <v>4000</v>
      </c>
      <c r="G103" s="8">
        <v>3516.5</v>
      </c>
      <c r="H103" s="8">
        <f t="shared" si="3"/>
        <v>316.5</v>
      </c>
      <c r="I103" s="8">
        <f>ROUND(G103*0.01,0)</f>
        <v>35</v>
      </c>
    </row>
    <row r="104" customHeight="1" spans="1:9">
      <c r="A104" s="25">
        <v>104</v>
      </c>
      <c r="B104" s="25">
        <v>113025</v>
      </c>
      <c r="C104" s="25" t="s">
        <v>121</v>
      </c>
      <c r="D104" s="25" t="s">
        <v>60</v>
      </c>
      <c r="E104" s="8">
        <v>3200</v>
      </c>
      <c r="F104" s="8">
        <v>4000</v>
      </c>
      <c r="G104" s="8">
        <v>3069.11</v>
      </c>
      <c r="H104" s="8">
        <f t="shared" si="3"/>
        <v>-130.89</v>
      </c>
      <c r="I104" s="8"/>
    </row>
    <row r="105" customHeight="1" spans="1:9">
      <c r="A105" s="25">
        <v>105</v>
      </c>
      <c r="B105" s="25">
        <v>118951</v>
      </c>
      <c r="C105" s="25" t="s">
        <v>122</v>
      </c>
      <c r="D105" s="25" t="s">
        <v>60</v>
      </c>
      <c r="E105" s="8">
        <v>5010</v>
      </c>
      <c r="F105" s="8">
        <v>6263</v>
      </c>
      <c r="G105" s="8">
        <v>3115.4</v>
      </c>
      <c r="H105" s="8">
        <f t="shared" si="3"/>
        <v>-1894.6</v>
      </c>
      <c r="I105" s="8"/>
    </row>
    <row r="106" customHeight="1" spans="1:9">
      <c r="A106" s="25">
        <v>106</v>
      </c>
      <c r="B106" s="25">
        <v>754</v>
      </c>
      <c r="C106" s="25" t="s">
        <v>123</v>
      </c>
      <c r="D106" s="25" t="s">
        <v>57</v>
      </c>
      <c r="E106" s="8">
        <v>3200</v>
      </c>
      <c r="F106" s="8">
        <v>4000</v>
      </c>
      <c r="G106" s="8">
        <v>1694.01</v>
      </c>
      <c r="H106" s="8">
        <f t="shared" si="3"/>
        <v>-1505.99</v>
      </c>
      <c r="I106" s="8"/>
    </row>
    <row r="107" customHeight="1" spans="1:9">
      <c r="A107" s="25">
        <v>107</v>
      </c>
      <c r="B107" s="25">
        <v>113833</v>
      </c>
      <c r="C107" s="25" t="s">
        <v>124</v>
      </c>
      <c r="D107" s="25" t="s">
        <v>60</v>
      </c>
      <c r="E107" s="8">
        <v>3200</v>
      </c>
      <c r="F107" s="8">
        <v>4000</v>
      </c>
      <c r="G107" s="8">
        <v>2114</v>
      </c>
      <c r="H107" s="8">
        <f t="shared" si="3"/>
        <v>-1086</v>
      </c>
      <c r="I107" s="8"/>
    </row>
    <row r="108" customHeight="1" spans="1:9">
      <c r="A108" s="25">
        <v>108</v>
      </c>
      <c r="B108" s="25">
        <v>738</v>
      </c>
      <c r="C108" s="25" t="s">
        <v>125</v>
      </c>
      <c r="D108" s="25" t="s">
        <v>91</v>
      </c>
      <c r="E108" s="8">
        <v>3200</v>
      </c>
      <c r="F108" s="8">
        <v>4000</v>
      </c>
      <c r="G108" s="8">
        <v>4661.15</v>
      </c>
      <c r="H108" s="8">
        <f t="shared" si="3"/>
        <v>1461.15</v>
      </c>
      <c r="I108" s="8">
        <f>ROUND(G108*0.015,0)</f>
        <v>70</v>
      </c>
    </row>
    <row r="109" customHeight="1" spans="1:9">
      <c r="A109" s="25">
        <v>109</v>
      </c>
      <c r="B109" s="25">
        <v>102935</v>
      </c>
      <c r="C109" s="25" t="s">
        <v>126</v>
      </c>
      <c r="D109" s="25" t="s">
        <v>10</v>
      </c>
      <c r="E109" s="8">
        <v>4570</v>
      </c>
      <c r="F109" s="8">
        <v>5713</v>
      </c>
      <c r="G109" s="8">
        <v>5225.2</v>
      </c>
      <c r="H109" s="8">
        <f t="shared" si="3"/>
        <v>655.2</v>
      </c>
      <c r="I109" s="8">
        <f>ROUND(G109*0.01,0)</f>
        <v>52</v>
      </c>
    </row>
    <row r="110" customHeight="1" spans="1:9">
      <c r="A110" s="25">
        <v>110</v>
      </c>
      <c r="B110" s="25">
        <v>570</v>
      </c>
      <c r="C110" s="25" t="s">
        <v>127</v>
      </c>
      <c r="D110" s="25" t="s">
        <v>60</v>
      </c>
      <c r="E110" s="8">
        <v>5010</v>
      </c>
      <c r="F110" s="8">
        <v>6263</v>
      </c>
      <c r="G110" s="8">
        <v>4152.7</v>
      </c>
      <c r="H110" s="8">
        <f t="shared" si="3"/>
        <v>-857.3</v>
      </c>
      <c r="I110" s="8"/>
    </row>
    <row r="111" customHeight="1" spans="1:9">
      <c r="A111" s="25">
        <v>111</v>
      </c>
      <c r="B111" s="25">
        <v>351</v>
      </c>
      <c r="C111" s="25" t="s">
        <v>128</v>
      </c>
      <c r="D111" s="25" t="s">
        <v>91</v>
      </c>
      <c r="E111" s="8">
        <v>3200</v>
      </c>
      <c r="F111" s="8">
        <v>4000</v>
      </c>
      <c r="G111" s="8">
        <v>644.2</v>
      </c>
      <c r="H111" s="8">
        <f t="shared" si="3"/>
        <v>-2555.8</v>
      </c>
      <c r="I111" s="8"/>
    </row>
    <row r="112" customHeight="1" spans="1:9">
      <c r="A112" s="25">
        <v>112</v>
      </c>
      <c r="B112" s="25">
        <v>713</v>
      </c>
      <c r="C112" s="25" t="s">
        <v>129</v>
      </c>
      <c r="D112" s="25" t="s">
        <v>91</v>
      </c>
      <c r="E112" s="8">
        <v>3200</v>
      </c>
      <c r="F112" s="8">
        <v>4000</v>
      </c>
      <c r="G112" s="8">
        <v>2136</v>
      </c>
      <c r="H112" s="8">
        <f t="shared" si="3"/>
        <v>-1064</v>
      </c>
      <c r="I112" s="8"/>
    </row>
    <row r="113" customHeight="1" spans="1:9">
      <c r="A113" s="25">
        <v>113</v>
      </c>
      <c r="B113" s="25">
        <v>104429</v>
      </c>
      <c r="C113" s="25" t="s">
        <v>130</v>
      </c>
      <c r="D113" s="25" t="s">
        <v>60</v>
      </c>
      <c r="E113" s="8">
        <v>3200</v>
      </c>
      <c r="F113" s="8">
        <v>4000</v>
      </c>
      <c r="G113" s="8">
        <v>2680.3</v>
      </c>
      <c r="H113" s="8">
        <f t="shared" si="3"/>
        <v>-519.7</v>
      </c>
      <c r="I113" s="8"/>
    </row>
    <row r="114" customHeight="1" spans="1:9">
      <c r="A114" s="25">
        <v>114</v>
      </c>
      <c r="B114" s="25">
        <v>549</v>
      </c>
      <c r="C114" s="25" t="s">
        <v>131</v>
      </c>
      <c r="D114" s="25" t="s">
        <v>28</v>
      </c>
      <c r="E114" s="8">
        <v>5750</v>
      </c>
      <c r="F114" s="8">
        <v>7188</v>
      </c>
      <c r="G114" s="8">
        <v>4868.76</v>
      </c>
      <c r="H114" s="8">
        <f t="shared" si="3"/>
        <v>-881.24</v>
      </c>
      <c r="I114" s="8"/>
    </row>
    <row r="115" customHeight="1" spans="1:9">
      <c r="A115" s="25">
        <v>115</v>
      </c>
      <c r="B115" s="25">
        <v>115971</v>
      </c>
      <c r="C115" s="25" t="s">
        <v>132</v>
      </c>
      <c r="D115" s="25" t="s">
        <v>12</v>
      </c>
      <c r="E115" s="8">
        <v>3200</v>
      </c>
      <c r="F115" s="8">
        <v>4000</v>
      </c>
      <c r="G115" s="8">
        <v>3492.15</v>
      </c>
      <c r="H115" s="8">
        <f t="shared" si="3"/>
        <v>292.15</v>
      </c>
      <c r="I115" s="8">
        <f>ROUND(G115*0.01,0)</f>
        <v>35</v>
      </c>
    </row>
    <row r="116" customHeight="1" spans="1:9">
      <c r="A116" s="25">
        <v>116</v>
      </c>
      <c r="B116" s="25">
        <v>732</v>
      </c>
      <c r="C116" s="25" t="s">
        <v>133</v>
      </c>
      <c r="D116" s="25" t="s">
        <v>28</v>
      </c>
      <c r="E116" s="8">
        <v>3200</v>
      </c>
      <c r="F116" s="8">
        <v>4000</v>
      </c>
      <c r="G116" s="8">
        <v>2527</v>
      </c>
      <c r="H116" s="8">
        <f t="shared" si="3"/>
        <v>-673</v>
      </c>
      <c r="I116" s="8"/>
    </row>
    <row r="117" customHeight="1" spans="1:9">
      <c r="A117" s="25">
        <v>117</v>
      </c>
      <c r="B117" s="25">
        <v>112888</v>
      </c>
      <c r="C117" s="25" t="s">
        <v>134</v>
      </c>
      <c r="D117" s="25" t="s">
        <v>60</v>
      </c>
      <c r="E117" s="8">
        <v>3200</v>
      </c>
      <c r="F117" s="8">
        <v>4000</v>
      </c>
      <c r="G117" s="8">
        <v>2756.35</v>
      </c>
      <c r="H117" s="8">
        <f t="shared" si="3"/>
        <v>-443.65</v>
      </c>
      <c r="I117" s="8"/>
    </row>
    <row r="118" customHeight="1" spans="1:9">
      <c r="A118" s="25">
        <v>118</v>
      </c>
      <c r="B118" s="25">
        <v>339</v>
      </c>
      <c r="C118" s="25" t="s">
        <v>135</v>
      </c>
      <c r="D118" s="25" t="s">
        <v>30</v>
      </c>
      <c r="E118" s="8">
        <v>5140</v>
      </c>
      <c r="F118" s="8">
        <v>6425</v>
      </c>
      <c r="G118" s="8">
        <v>2874.9</v>
      </c>
      <c r="H118" s="8">
        <f t="shared" si="3"/>
        <v>-2265.1</v>
      </c>
      <c r="I118" s="8"/>
    </row>
    <row r="119" customHeight="1" spans="1:9">
      <c r="A119" s="25">
        <v>119</v>
      </c>
      <c r="B119" s="25">
        <v>119263</v>
      </c>
      <c r="C119" s="25" t="s">
        <v>136</v>
      </c>
      <c r="D119" s="25" t="s">
        <v>60</v>
      </c>
      <c r="E119" s="8">
        <v>3200</v>
      </c>
      <c r="F119" s="8">
        <v>4000</v>
      </c>
      <c r="G119" s="8">
        <v>3263.1</v>
      </c>
      <c r="H119" s="8">
        <f t="shared" si="3"/>
        <v>63.0999999999999</v>
      </c>
      <c r="I119" s="8">
        <f>ROUND(G119*0.01,0)</f>
        <v>33</v>
      </c>
    </row>
    <row r="120" customHeight="1" spans="1:9">
      <c r="A120" s="25">
        <v>120</v>
      </c>
      <c r="B120" s="25">
        <v>706</v>
      </c>
      <c r="C120" s="25" t="s">
        <v>137</v>
      </c>
      <c r="D120" s="25" t="s">
        <v>91</v>
      </c>
      <c r="E120" s="8">
        <v>4420</v>
      </c>
      <c r="F120" s="8">
        <v>5525</v>
      </c>
      <c r="G120" s="8">
        <v>2938.88</v>
      </c>
      <c r="H120" s="8">
        <f t="shared" si="3"/>
        <v>-1481.12</v>
      </c>
      <c r="I120" s="8"/>
    </row>
    <row r="121" customHeight="1" spans="1:9">
      <c r="A121" s="25">
        <v>121</v>
      </c>
      <c r="B121" s="25">
        <v>104838</v>
      </c>
      <c r="C121" s="25" t="s">
        <v>138</v>
      </c>
      <c r="D121" s="25" t="s">
        <v>57</v>
      </c>
      <c r="E121" s="8">
        <v>3200</v>
      </c>
      <c r="F121" s="8">
        <v>4000</v>
      </c>
      <c r="G121" s="8">
        <v>2232.33</v>
      </c>
      <c r="H121" s="8">
        <f t="shared" si="3"/>
        <v>-967.67</v>
      </c>
      <c r="I121" s="8"/>
    </row>
    <row r="122" customHeight="1" spans="1:9">
      <c r="A122" s="25">
        <v>122</v>
      </c>
      <c r="B122" s="25">
        <v>573</v>
      </c>
      <c r="C122" s="25" t="s">
        <v>139</v>
      </c>
      <c r="D122" s="25" t="s">
        <v>22</v>
      </c>
      <c r="E122" s="8">
        <v>4300</v>
      </c>
      <c r="F122" s="8">
        <v>5375</v>
      </c>
      <c r="G122" s="8">
        <v>3225.03</v>
      </c>
      <c r="H122" s="8">
        <f t="shared" si="3"/>
        <v>-1074.97</v>
      </c>
      <c r="I122" s="8"/>
    </row>
    <row r="123" customHeight="1" spans="1:9">
      <c r="A123" s="25">
        <v>123</v>
      </c>
      <c r="B123" s="25">
        <v>110378</v>
      </c>
      <c r="C123" s="25" t="s">
        <v>140</v>
      </c>
      <c r="D123" s="25" t="s">
        <v>91</v>
      </c>
      <c r="E123" s="8">
        <v>3200</v>
      </c>
      <c r="F123" s="8">
        <v>4000</v>
      </c>
      <c r="G123" s="8">
        <v>3336.17</v>
      </c>
      <c r="H123" s="8">
        <f t="shared" si="3"/>
        <v>136.17</v>
      </c>
      <c r="I123" s="8">
        <f>ROUND(G123*0.01,0)</f>
        <v>33</v>
      </c>
    </row>
    <row r="124" customHeight="1" spans="1:9">
      <c r="A124" s="25">
        <v>124</v>
      </c>
      <c r="B124" s="25">
        <v>102567</v>
      </c>
      <c r="C124" s="25" t="s">
        <v>141</v>
      </c>
      <c r="D124" s="25" t="s">
        <v>20</v>
      </c>
      <c r="E124" s="8">
        <v>3200</v>
      </c>
      <c r="F124" s="8">
        <v>4000</v>
      </c>
      <c r="G124" s="8">
        <v>3466.95</v>
      </c>
      <c r="H124" s="8">
        <f t="shared" si="3"/>
        <v>266.95</v>
      </c>
      <c r="I124" s="8">
        <f>ROUND(G124*0.01,0)</f>
        <v>35</v>
      </c>
    </row>
    <row r="125" customHeight="1" spans="1:9">
      <c r="A125" s="25">
        <v>125</v>
      </c>
      <c r="B125" s="25">
        <v>122906</v>
      </c>
      <c r="C125" s="25" t="s">
        <v>142</v>
      </c>
      <c r="D125" s="25" t="s">
        <v>30</v>
      </c>
      <c r="E125" s="8">
        <v>6940</v>
      </c>
      <c r="F125" s="8">
        <v>8675</v>
      </c>
      <c r="G125" s="8">
        <v>4339.4</v>
      </c>
      <c r="H125" s="8">
        <f t="shared" si="3"/>
        <v>-2600.6</v>
      </c>
      <c r="I125" s="8"/>
    </row>
    <row r="126" customHeight="1" spans="1:9">
      <c r="A126" s="25">
        <v>126</v>
      </c>
      <c r="B126" s="25">
        <v>106568</v>
      </c>
      <c r="C126" s="25" t="s">
        <v>143</v>
      </c>
      <c r="D126" s="25" t="s">
        <v>22</v>
      </c>
      <c r="E126" s="8">
        <v>3200</v>
      </c>
      <c r="F126" s="8">
        <v>4000</v>
      </c>
      <c r="G126" s="8">
        <v>2156.63</v>
      </c>
      <c r="H126" s="8">
        <f t="shared" si="3"/>
        <v>-1043.37</v>
      </c>
      <c r="I126" s="8"/>
    </row>
    <row r="127" customHeight="1" spans="1:9">
      <c r="A127" s="25">
        <v>127</v>
      </c>
      <c r="B127" s="25">
        <v>116773</v>
      </c>
      <c r="C127" s="25" t="s">
        <v>144</v>
      </c>
      <c r="D127" s="25" t="s">
        <v>60</v>
      </c>
      <c r="E127" s="8">
        <v>3200</v>
      </c>
      <c r="F127" s="8">
        <v>4000</v>
      </c>
      <c r="G127" s="8">
        <v>1192.9</v>
      </c>
      <c r="H127" s="8">
        <f t="shared" si="3"/>
        <v>-2007.1</v>
      </c>
      <c r="I127" s="8"/>
    </row>
    <row r="128" customHeight="1" spans="1:9">
      <c r="A128" s="25">
        <v>128</v>
      </c>
      <c r="B128" s="25">
        <v>52</v>
      </c>
      <c r="C128" s="25" t="s">
        <v>145</v>
      </c>
      <c r="D128" s="25" t="s">
        <v>57</v>
      </c>
      <c r="E128" s="8">
        <v>3200</v>
      </c>
      <c r="F128" s="8">
        <v>4000</v>
      </c>
      <c r="G128" s="8">
        <v>2879.7</v>
      </c>
      <c r="H128" s="8">
        <f t="shared" si="3"/>
        <v>-320.3</v>
      </c>
      <c r="I128" s="8"/>
    </row>
    <row r="129" customHeight="1" spans="1:9">
      <c r="A129" s="25">
        <v>129</v>
      </c>
      <c r="B129" s="25">
        <v>104533</v>
      </c>
      <c r="C129" s="25" t="s">
        <v>146</v>
      </c>
      <c r="D129" s="25" t="s">
        <v>28</v>
      </c>
      <c r="E129" s="8">
        <v>3200</v>
      </c>
      <c r="F129" s="8">
        <v>4000</v>
      </c>
      <c r="G129" s="8">
        <v>1376.2</v>
      </c>
      <c r="H129" s="8">
        <f t="shared" si="3"/>
        <v>-1823.8</v>
      </c>
      <c r="I129" s="8"/>
    </row>
    <row r="130" customHeight="1" spans="1:9">
      <c r="A130" s="25">
        <v>130</v>
      </c>
      <c r="B130" s="25">
        <v>371</v>
      </c>
      <c r="C130" s="25" t="s">
        <v>147</v>
      </c>
      <c r="D130" s="25" t="s">
        <v>20</v>
      </c>
      <c r="E130" s="8">
        <v>3200</v>
      </c>
      <c r="F130" s="8">
        <v>4000</v>
      </c>
      <c r="G130" s="8">
        <v>2422.1</v>
      </c>
      <c r="H130" s="8">
        <f t="shared" si="3"/>
        <v>-777.9</v>
      </c>
      <c r="I130" s="8"/>
    </row>
    <row r="131" customHeight="1" spans="1:9">
      <c r="A131" s="25">
        <v>131</v>
      </c>
      <c r="B131" s="25">
        <v>113298</v>
      </c>
      <c r="C131" s="25" t="s">
        <v>148</v>
      </c>
      <c r="D131" s="25" t="s">
        <v>60</v>
      </c>
      <c r="E131" s="8">
        <v>3200</v>
      </c>
      <c r="F131" s="8">
        <v>4000</v>
      </c>
      <c r="G131" s="8">
        <v>1422.6</v>
      </c>
      <c r="H131" s="8">
        <f t="shared" si="3"/>
        <v>-1777.4</v>
      </c>
      <c r="I131" s="8"/>
    </row>
    <row r="132" customHeight="1" spans="1:9">
      <c r="A132" s="25">
        <v>132</v>
      </c>
      <c r="B132" s="25">
        <v>56</v>
      </c>
      <c r="C132" s="25" t="s">
        <v>149</v>
      </c>
      <c r="D132" s="25" t="s">
        <v>57</v>
      </c>
      <c r="E132" s="8">
        <v>3200</v>
      </c>
      <c r="F132" s="8">
        <v>4000</v>
      </c>
      <c r="G132" s="8">
        <v>3221</v>
      </c>
      <c r="H132" s="8">
        <f t="shared" si="3"/>
        <v>21</v>
      </c>
      <c r="I132" s="8">
        <f>ROUND(G132*0.01,0)</f>
        <v>32</v>
      </c>
    </row>
    <row r="133" customHeight="1" spans="1:9">
      <c r="A133" s="25">
        <v>133</v>
      </c>
      <c r="B133" s="25">
        <v>114069</v>
      </c>
      <c r="C133" s="25" t="s">
        <v>150</v>
      </c>
      <c r="D133" s="25" t="s">
        <v>22</v>
      </c>
      <c r="E133" s="8">
        <v>3200</v>
      </c>
      <c r="F133" s="8">
        <v>4000</v>
      </c>
      <c r="G133" s="8">
        <v>2337.8</v>
      </c>
      <c r="H133" s="8">
        <f t="shared" si="3"/>
        <v>-862.2</v>
      </c>
      <c r="I133" s="8"/>
    </row>
    <row r="134" customHeight="1" spans="1:9">
      <c r="A134" s="25">
        <v>134</v>
      </c>
      <c r="B134" s="25">
        <v>118758</v>
      </c>
      <c r="C134" s="25" t="s">
        <v>151</v>
      </c>
      <c r="D134" s="25" t="s">
        <v>14</v>
      </c>
      <c r="E134" s="8">
        <v>3200</v>
      </c>
      <c r="F134" s="8">
        <v>4000</v>
      </c>
      <c r="G134" s="8">
        <v>846.85</v>
      </c>
      <c r="H134" s="8">
        <f t="shared" si="3"/>
        <v>-2353.15</v>
      </c>
      <c r="I134" s="8"/>
    </row>
    <row r="135" customHeight="1" spans="1:9">
      <c r="A135" s="25">
        <v>135</v>
      </c>
      <c r="B135" s="25">
        <v>117923</v>
      </c>
      <c r="C135" s="25" t="s">
        <v>152</v>
      </c>
      <c r="D135" s="25" t="s">
        <v>28</v>
      </c>
      <c r="E135" s="8">
        <v>3290</v>
      </c>
      <c r="F135" s="8">
        <v>4113</v>
      </c>
      <c r="G135" s="8">
        <v>2523.35</v>
      </c>
      <c r="H135" s="8">
        <f t="shared" si="3"/>
        <v>-766.65</v>
      </c>
      <c r="I135" s="8"/>
    </row>
    <row r="136" customHeight="1" spans="1:9">
      <c r="A136" s="25">
        <v>136</v>
      </c>
      <c r="B136" s="25">
        <v>117637</v>
      </c>
      <c r="C136" s="25" t="s">
        <v>153</v>
      </c>
      <c r="D136" s="25" t="s">
        <v>28</v>
      </c>
      <c r="E136" s="8">
        <v>3200</v>
      </c>
      <c r="F136" s="8">
        <v>4000</v>
      </c>
      <c r="G136" s="8">
        <v>1363.68</v>
      </c>
      <c r="H136" s="8">
        <f t="shared" si="3"/>
        <v>-1836.32</v>
      </c>
      <c r="I136" s="8"/>
    </row>
    <row r="137" customHeight="1" spans="1:9">
      <c r="A137" s="25">
        <v>137</v>
      </c>
      <c r="B137" s="25">
        <v>123007</v>
      </c>
      <c r="C137" s="25" t="s">
        <v>154</v>
      </c>
      <c r="D137" s="25" t="s">
        <v>28</v>
      </c>
      <c r="E137" s="8">
        <v>3200</v>
      </c>
      <c r="F137" s="8">
        <v>4000</v>
      </c>
      <c r="G137" s="8">
        <v>1165.8</v>
      </c>
      <c r="H137" s="8">
        <f t="shared" si="3"/>
        <v>-2034.2</v>
      </c>
      <c r="I137" s="8"/>
    </row>
    <row r="138" customHeight="1" spans="1:9">
      <c r="A138" s="25">
        <v>138</v>
      </c>
      <c r="B138" s="25">
        <v>119262</v>
      </c>
      <c r="C138" s="25" t="s">
        <v>155</v>
      </c>
      <c r="D138" s="25" t="s">
        <v>30</v>
      </c>
      <c r="E138" s="8">
        <v>3200</v>
      </c>
      <c r="F138" s="8">
        <v>4000</v>
      </c>
      <c r="G138" s="8">
        <v>1139.8</v>
      </c>
      <c r="H138" s="8">
        <f t="shared" si="3"/>
        <v>-2060.2</v>
      </c>
      <c r="I138" s="8"/>
    </row>
    <row r="139" customHeight="1" spans="1:9">
      <c r="A139" s="25">
        <v>139</v>
      </c>
      <c r="B139" s="25">
        <v>122686</v>
      </c>
      <c r="C139" s="25" t="s">
        <v>156</v>
      </c>
      <c r="D139" s="25" t="s">
        <v>28</v>
      </c>
      <c r="E139" s="8">
        <v>3200</v>
      </c>
      <c r="F139" s="8">
        <v>4000</v>
      </c>
      <c r="G139" s="8">
        <v>363.2</v>
      </c>
      <c r="H139" s="8">
        <f t="shared" si="3"/>
        <v>-2836.8</v>
      </c>
      <c r="I139" s="8"/>
    </row>
    <row r="140" customHeight="1" spans="1:9">
      <c r="A140" s="25">
        <v>140</v>
      </c>
      <c r="B140" s="25">
        <v>591</v>
      </c>
      <c r="C140" s="25" t="s">
        <v>157</v>
      </c>
      <c r="D140" s="25" t="s">
        <v>28</v>
      </c>
      <c r="E140" s="8">
        <v>3200</v>
      </c>
      <c r="F140" s="8">
        <v>4000</v>
      </c>
      <c r="G140" s="8">
        <v>307.2</v>
      </c>
      <c r="H140" s="8">
        <f t="shared" si="3"/>
        <v>-2892.8</v>
      </c>
      <c r="I140" s="8"/>
    </row>
    <row r="141" customHeight="1" spans="1:9">
      <c r="A141" s="25">
        <v>141</v>
      </c>
      <c r="B141" s="25">
        <v>122176</v>
      </c>
      <c r="C141" s="25" t="s">
        <v>158</v>
      </c>
      <c r="D141" s="25" t="s">
        <v>57</v>
      </c>
      <c r="E141" s="8">
        <v>3200</v>
      </c>
      <c r="F141" s="8">
        <v>4000</v>
      </c>
      <c r="G141" s="8">
        <v>617</v>
      </c>
      <c r="H141" s="8">
        <f t="shared" si="3"/>
        <v>-2583</v>
      </c>
      <c r="I141" s="8"/>
    </row>
    <row r="142" customHeight="1" spans="1:9">
      <c r="A142" s="25">
        <v>142</v>
      </c>
      <c r="B142" s="25">
        <v>122718</v>
      </c>
      <c r="C142" s="25" t="s">
        <v>159</v>
      </c>
      <c r="D142" s="25" t="s">
        <v>28</v>
      </c>
      <c r="E142" s="8">
        <v>3200</v>
      </c>
      <c r="F142" s="8">
        <v>4000</v>
      </c>
      <c r="G142" s="8">
        <v>1151.6</v>
      </c>
      <c r="H142" s="8">
        <f t="shared" si="3"/>
        <v>-2048.4</v>
      </c>
      <c r="I142" s="8"/>
    </row>
    <row r="143" customHeight="1" spans="1:9">
      <c r="A143" s="8"/>
      <c r="B143" s="8"/>
      <c r="C143" s="8" t="s">
        <v>160</v>
      </c>
      <c r="D143" s="8"/>
      <c r="E143" s="8">
        <f>SUM(E2:E142)</f>
        <v>800080</v>
      </c>
      <c r="F143" s="8">
        <f>SUM(F2:F142)</f>
        <v>1000117</v>
      </c>
      <c r="G143" s="8">
        <f>SUM(G2:G142)</f>
        <v>556685.91</v>
      </c>
      <c r="H143" s="8">
        <f>SUM(H2:H142)</f>
        <v>-243394.09</v>
      </c>
      <c r="I143" s="8">
        <f>SUM(I2:I142)</f>
        <v>1715</v>
      </c>
    </row>
  </sheetData>
  <sortState ref="A2:J143">
    <sortCondition ref="A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B2" sqref="B2"/>
    </sheetView>
  </sheetViews>
  <sheetFormatPr defaultColWidth="9" defaultRowHeight="13.5" outlineLevelCol="7"/>
  <cols>
    <col min="1" max="1" width="9" style="19"/>
    <col min="2" max="2" width="42.625" style="19" customWidth="1"/>
    <col min="3" max="3" width="9" style="19"/>
    <col min="4" max="4" width="19.625" style="19" customWidth="1"/>
    <col min="5" max="5" width="13.375" customWidth="1"/>
    <col min="6" max="7" width="13.375" style="19" customWidth="1"/>
    <col min="8" max="8" width="13.375" customWidth="1"/>
  </cols>
  <sheetData>
    <row r="1" s="18" customFormat="1" ht="36" customHeight="1" spans="1:8">
      <c r="A1" s="20" t="s">
        <v>1</v>
      </c>
      <c r="B1" s="20" t="s">
        <v>2</v>
      </c>
      <c r="C1" s="20" t="s">
        <v>161</v>
      </c>
      <c r="D1" s="20" t="s">
        <v>162</v>
      </c>
      <c r="E1" s="20" t="s">
        <v>163</v>
      </c>
      <c r="F1" s="20" t="s">
        <v>164</v>
      </c>
      <c r="G1" s="20" t="s">
        <v>165</v>
      </c>
      <c r="H1" s="20" t="s">
        <v>166</v>
      </c>
    </row>
    <row r="2" spans="1:8">
      <c r="A2" s="8">
        <v>102567</v>
      </c>
      <c r="B2" s="8" t="s">
        <v>141</v>
      </c>
      <c r="C2" s="8">
        <v>5954</v>
      </c>
      <c r="D2" s="8" t="s">
        <v>167</v>
      </c>
      <c r="E2" s="8">
        <v>3466.95</v>
      </c>
      <c r="F2" s="8">
        <v>1866.45</v>
      </c>
      <c r="G2" s="8">
        <v>35</v>
      </c>
      <c r="H2" s="8">
        <v>18.8</v>
      </c>
    </row>
    <row r="3" spans="1:8">
      <c r="A3" s="8">
        <v>102567</v>
      </c>
      <c r="B3" s="8" t="s">
        <v>141</v>
      </c>
      <c r="C3" s="8">
        <v>11458</v>
      </c>
      <c r="D3" s="8" t="s">
        <v>168</v>
      </c>
      <c r="E3" s="8">
        <v>3466.95</v>
      </c>
      <c r="F3" s="8">
        <v>1600.5</v>
      </c>
      <c r="G3" s="8">
        <v>35</v>
      </c>
      <c r="H3" s="8">
        <v>16.2</v>
      </c>
    </row>
    <row r="4" spans="1:8">
      <c r="A4" s="8">
        <v>107658</v>
      </c>
      <c r="B4" s="8" t="s">
        <v>35</v>
      </c>
      <c r="C4" s="8">
        <v>4562</v>
      </c>
      <c r="D4" s="8" t="s">
        <v>169</v>
      </c>
      <c r="E4" s="8">
        <v>9103.5</v>
      </c>
      <c r="F4" s="8">
        <v>3095</v>
      </c>
      <c r="G4" s="8">
        <v>91</v>
      </c>
      <c r="H4" s="8">
        <v>30.9</v>
      </c>
    </row>
    <row r="5" spans="1:8">
      <c r="A5" s="8">
        <v>107658</v>
      </c>
      <c r="B5" s="8" t="s">
        <v>35</v>
      </c>
      <c r="C5" s="8">
        <v>7388</v>
      </c>
      <c r="D5" s="8" t="s">
        <v>170</v>
      </c>
      <c r="E5" s="8">
        <v>9103.5</v>
      </c>
      <c r="F5" s="8">
        <v>2195.5</v>
      </c>
      <c r="G5" s="8">
        <v>91</v>
      </c>
      <c r="H5" s="8">
        <v>21.9</v>
      </c>
    </row>
    <row r="6" spans="1:8">
      <c r="A6" s="8">
        <v>107658</v>
      </c>
      <c r="B6" s="8" t="s">
        <v>35</v>
      </c>
      <c r="C6" s="8">
        <v>14861</v>
      </c>
      <c r="D6" s="8" t="s">
        <v>171</v>
      </c>
      <c r="E6" s="8">
        <v>9103.5</v>
      </c>
      <c r="F6" s="8">
        <v>3813</v>
      </c>
      <c r="G6" s="8">
        <v>91</v>
      </c>
      <c r="H6" s="8">
        <v>38.2</v>
      </c>
    </row>
    <row r="7" spans="1:8">
      <c r="A7" s="8">
        <v>56</v>
      </c>
      <c r="B7" s="8" t="s">
        <v>149</v>
      </c>
      <c r="C7" s="8">
        <v>7948</v>
      </c>
      <c r="D7" s="8" t="s">
        <v>172</v>
      </c>
      <c r="E7" s="8">
        <v>3221</v>
      </c>
      <c r="F7" s="8">
        <v>2532</v>
      </c>
      <c r="G7" s="8">
        <v>32</v>
      </c>
      <c r="H7" s="8">
        <v>25.2</v>
      </c>
    </row>
    <row r="8" spans="1:8">
      <c r="A8" s="8">
        <v>56</v>
      </c>
      <c r="B8" s="8" t="s">
        <v>149</v>
      </c>
      <c r="C8" s="8">
        <v>10983</v>
      </c>
      <c r="D8" s="8" t="s">
        <v>173</v>
      </c>
      <c r="E8" s="8">
        <v>3221</v>
      </c>
      <c r="F8" s="8">
        <v>495.2</v>
      </c>
      <c r="G8" s="8">
        <v>32</v>
      </c>
      <c r="H8" s="8">
        <v>4.9</v>
      </c>
    </row>
    <row r="9" spans="1:8">
      <c r="A9" s="8">
        <v>56</v>
      </c>
      <c r="B9" s="8" t="s">
        <v>149</v>
      </c>
      <c r="C9" s="8">
        <v>15232</v>
      </c>
      <c r="D9" s="8" t="s">
        <v>174</v>
      </c>
      <c r="E9" s="8">
        <v>3221</v>
      </c>
      <c r="F9" s="8">
        <v>193.8</v>
      </c>
      <c r="G9" s="8">
        <v>32</v>
      </c>
      <c r="H9" s="8">
        <v>1.9</v>
      </c>
    </row>
    <row r="10" spans="1:8">
      <c r="A10" s="8">
        <v>102564</v>
      </c>
      <c r="B10" s="8" t="s">
        <v>120</v>
      </c>
      <c r="C10" s="8">
        <v>8113</v>
      </c>
      <c r="D10" s="8" t="s">
        <v>175</v>
      </c>
      <c r="E10" s="8">
        <v>3516.5</v>
      </c>
      <c r="F10" s="8">
        <v>1367.55</v>
      </c>
      <c r="G10" s="8">
        <v>35</v>
      </c>
      <c r="H10" s="8">
        <v>13.6</v>
      </c>
    </row>
    <row r="11" spans="1:8">
      <c r="A11" s="8">
        <v>102564</v>
      </c>
      <c r="B11" s="8" t="s">
        <v>120</v>
      </c>
      <c r="C11" s="8">
        <v>11363</v>
      </c>
      <c r="D11" s="8" t="s">
        <v>176</v>
      </c>
      <c r="E11" s="8">
        <v>3516.5</v>
      </c>
      <c r="F11" s="8">
        <v>2148.95</v>
      </c>
      <c r="G11" s="8">
        <v>35</v>
      </c>
      <c r="H11" s="8">
        <v>21.4</v>
      </c>
    </row>
    <row r="12" spans="1:8">
      <c r="A12" s="8">
        <v>357</v>
      </c>
      <c r="B12" s="8" t="s">
        <v>45</v>
      </c>
      <c r="C12" s="8">
        <v>6814</v>
      </c>
      <c r="D12" s="8" t="s">
        <v>177</v>
      </c>
      <c r="E12" s="8">
        <v>5872.76</v>
      </c>
      <c r="F12" s="8">
        <v>2888.47</v>
      </c>
      <c r="G12" s="8">
        <v>59</v>
      </c>
      <c r="H12" s="8">
        <v>29</v>
      </c>
    </row>
    <row r="13" spans="1:8">
      <c r="A13" s="8">
        <v>357</v>
      </c>
      <c r="B13" s="8" t="s">
        <v>45</v>
      </c>
      <c r="C13" s="8">
        <v>13100</v>
      </c>
      <c r="D13" s="8" t="s">
        <v>178</v>
      </c>
      <c r="E13" s="8">
        <v>5872.76</v>
      </c>
      <c r="F13" s="8">
        <v>1914.16</v>
      </c>
      <c r="G13" s="8">
        <v>59</v>
      </c>
      <c r="H13" s="8">
        <v>19.2</v>
      </c>
    </row>
    <row r="14" spans="1:8">
      <c r="A14" s="8">
        <v>357</v>
      </c>
      <c r="B14" s="8" t="s">
        <v>45</v>
      </c>
      <c r="C14" s="8">
        <v>15092</v>
      </c>
      <c r="D14" s="8" t="s">
        <v>179</v>
      </c>
      <c r="E14" s="8">
        <v>5872.76</v>
      </c>
      <c r="F14" s="8">
        <v>738.98</v>
      </c>
      <c r="G14" s="8">
        <v>59</v>
      </c>
      <c r="H14" s="8">
        <v>7.4</v>
      </c>
    </row>
    <row r="15" spans="1:8">
      <c r="A15" s="8">
        <v>357</v>
      </c>
      <c r="B15" s="8" t="s">
        <v>45</v>
      </c>
      <c r="C15" s="8">
        <v>15316</v>
      </c>
      <c r="D15" s="8" t="s">
        <v>180</v>
      </c>
      <c r="E15" s="8">
        <v>5872.76</v>
      </c>
      <c r="F15" s="8">
        <v>331.15</v>
      </c>
      <c r="G15" s="8">
        <v>59</v>
      </c>
      <c r="H15" s="8">
        <v>3.4</v>
      </c>
    </row>
    <row r="16" spans="1:8">
      <c r="A16" s="8">
        <v>102935</v>
      </c>
      <c r="B16" s="8" t="s">
        <v>126</v>
      </c>
      <c r="C16" s="8">
        <v>4529</v>
      </c>
      <c r="D16" s="8" t="s">
        <v>181</v>
      </c>
      <c r="E16" s="8">
        <v>5225.2</v>
      </c>
      <c r="F16" s="8">
        <v>541</v>
      </c>
      <c r="G16" s="8">
        <v>52</v>
      </c>
      <c r="H16" s="8">
        <v>5.4</v>
      </c>
    </row>
    <row r="17" spans="1:8">
      <c r="A17" s="8">
        <v>102935</v>
      </c>
      <c r="B17" s="8" t="s">
        <v>126</v>
      </c>
      <c r="C17" s="8">
        <v>12225</v>
      </c>
      <c r="D17" s="8" t="s">
        <v>182</v>
      </c>
      <c r="E17" s="8">
        <v>5225.2</v>
      </c>
      <c r="F17" s="8">
        <v>261</v>
      </c>
      <c r="G17" s="8">
        <v>52</v>
      </c>
      <c r="H17" s="8">
        <v>2.6</v>
      </c>
    </row>
    <row r="18" spans="1:8">
      <c r="A18" s="8">
        <v>102935</v>
      </c>
      <c r="B18" s="8" t="s">
        <v>126</v>
      </c>
      <c r="C18" s="8">
        <v>14436</v>
      </c>
      <c r="D18" s="8" t="s">
        <v>183</v>
      </c>
      <c r="E18" s="8">
        <v>5225.2</v>
      </c>
      <c r="F18" s="8">
        <v>31.88</v>
      </c>
      <c r="G18" s="8">
        <v>52</v>
      </c>
      <c r="H18" s="8">
        <v>0.3</v>
      </c>
    </row>
    <row r="19" spans="1:8">
      <c r="A19" s="8">
        <v>102935</v>
      </c>
      <c r="B19" s="8" t="s">
        <v>126</v>
      </c>
      <c r="C19" s="8">
        <v>1002274</v>
      </c>
      <c r="D19" s="8" t="s">
        <v>184</v>
      </c>
      <c r="E19" s="8">
        <v>5225.2</v>
      </c>
      <c r="F19" s="8">
        <v>87.2</v>
      </c>
      <c r="G19" s="8">
        <v>52</v>
      </c>
      <c r="H19" s="8">
        <v>0.9</v>
      </c>
    </row>
    <row r="20" spans="1:8">
      <c r="A20" s="8">
        <v>102935</v>
      </c>
      <c r="B20" s="8" t="s">
        <v>126</v>
      </c>
      <c r="C20" s="8">
        <v>1002278</v>
      </c>
      <c r="D20" s="8" t="s">
        <v>185</v>
      </c>
      <c r="E20" s="8">
        <v>5225.2</v>
      </c>
      <c r="F20" s="8">
        <v>288</v>
      </c>
      <c r="G20" s="8">
        <v>52</v>
      </c>
      <c r="H20" s="8">
        <v>2.9</v>
      </c>
    </row>
    <row r="21" spans="1:8">
      <c r="A21" s="8">
        <v>102935</v>
      </c>
      <c r="B21" s="8" t="s">
        <v>126</v>
      </c>
      <c r="C21" s="8">
        <v>1002283</v>
      </c>
      <c r="D21" s="8" t="s">
        <v>186</v>
      </c>
      <c r="E21" s="8">
        <v>5225.2</v>
      </c>
      <c r="F21" s="8">
        <v>1706.35</v>
      </c>
      <c r="G21" s="8">
        <v>52</v>
      </c>
      <c r="H21" s="8">
        <v>17</v>
      </c>
    </row>
    <row r="22" spans="1:8">
      <c r="A22" s="8">
        <v>102935</v>
      </c>
      <c r="B22" s="8" t="s">
        <v>126</v>
      </c>
      <c r="C22" s="8">
        <v>1002287</v>
      </c>
      <c r="D22" s="8" t="s">
        <v>187</v>
      </c>
      <c r="E22" s="8">
        <v>5225.2</v>
      </c>
      <c r="F22" s="8">
        <v>227.8</v>
      </c>
      <c r="G22" s="8">
        <v>52</v>
      </c>
      <c r="H22" s="8">
        <v>2.3</v>
      </c>
    </row>
    <row r="23" spans="1:8">
      <c r="A23" s="8">
        <v>102935</v>
      </c>
      <c r="B23" s="8" t="s">
        <v>126</v>
      </c>
      <c r="C23" s="8">
        <v>1002289</v>
      </c>
      <c r="D23" s="8" t="s">
        <v>188</v>
      </c>
      <c r="E23" s="8">
        <v>5225.2</v>
      </c>
      <c r="F23" s="8">
        <v>1069.22</v>
      </c>
      <c r="G23" s="8">
        <v>52</v>
      </c>
      <c r="H23" s="8">
        <v>10.6</v>
      </c>
    </row>
    <row r="24" spans="1:8">
      <c r="A24" s="8">
        <v>102935</v>
      </c>
      <c r="B24" s="8" t="s">
        <v>126</v>
      </c>
      <c r="C24" s="8">
        <v>1002853</v>
      </c>
      <c r="D24" s="8" t="s">
        <v>189</v>
      </c>
      <c r="E24" s="8">
        <v>5225.2</v>
      </c>
      <c r="F24" s="8">
        <v>1012.75</v>
      </c>
      <c r="G24" s="8">
        <v>52</v>
      </c>
      <c r="H24" s="8">
        <v>10</v>
      </c>
    </row>
    <row r="25" spans="1:8">
      <c r="A25" s="8">
        <v>119263</v>
      </c>
      <c r="B25" s="8" t="s">
        <v>136</v>
      </c>
      <c r="C25" s="8">
        <v>12718</v>
      </c>
      <c r="D25" s="8" t="s">
        <v>190</v>
      </c>
      <c r="E25" s="8">
        <v>3263.1</v>
      </c>
      <c r="F25" s="8">
        <v>2090.3</v>
      </c>
      <c r="G25" s="8">
        <v>33</v>
      </c>
      <c r="H25" s="8">
        <v>21.1</v>
      </c>
    </row>
    <row r="26" spans="1:8">
      <c r="A26" s="8">
        <v>119263</v>
      </c>
      <c r="B26" s="8" t="s">
        <v>136</v>
      </c>
      <c r="C26" s="8">
        <v>14337</v>
      </c>
      <c r="D26" s="8" t="s">
        <v>191</v>
      </c>
      <c r="E26" s="8">
        <v>3263.1</v>
      </c>
      <c r="F26" s="8">
        <v>1172.8</v>
      </c>
      <c r="G26" s="8">
        <v>33</v>
      </c>
      <c r="H26" s="8">
        <v>11.9</v>
      </c>
    </row>
    <row r="27" spans="1:8">
      <c r="A27" s="8">
        <v>114286</v>
      </c>
      <c r="B27" s="8" t="s">
        <v>77</v>
      </c>
      <c r="C27" s="8">
        <v>13698</v>
      </c>
      <c r="D27" s="8" t="s">
        <v>192</v>
      </c>
      <c r="E27" s="8">
        <v>4849.8</v>
      </c>
      <c r="F27" s="8">
        <v>1985</v>
      </c>
      <c r="G27" s="8">
        <v>48</v>
      </c>
      <c r="H27" s="8">
        <v>19.6</v>
      </c>
    </row>
    <row r="28" spans="1:8">
      <c r="A28" s="8">
        <v>114286</v>
      </c>
      <c r="B28" s="8" t="s">
        <v>77</v>
      </c>
      <c r="C28" s="8">
        <v>14251</v>
      </c>
      <c r="D28" s="8" t="s">
        <v>193</v>
      </c>
      <c r="E28" s="8">
        <v>4849.8</v>
      </c>
      <c r="F28" s="8">
        <v>2864.8</v>
      </c>
      <c r="G28" s="8">
        <v>48</v>
      </c>
      <c r="H28" s="8">
        <v>28.4</v>
      </c>
    </row>
    <row r="29" spans="1:8">
      <c r="A29" s="8">
        <v>307</v>
      </c>
      <c r="B29" s="8" t="s">
        <v>9</v>
      </c>
      <c r="C29" s="8">
        <v>14436</v>
      </c>
      <c r="D29" s="8" t="s">
        <v>183</v>
      </c>
      <c r="E29" s="8">
        <v>57626.96</v>
      </c>
      <c r="F29" s="8">
        <v>57626.96</v>
      </c>
      <c r="G29" s="8">
        <v>864</v>
      </c>
      <c r="H29" s="8">
        <v>864</v>
      </c>
    </row>
    <row r="30" spans="1:8">
      <c r="A30" s="8">
        <v>572</v>
      </c>
      <c r="B30" s="8" t="s">
        <v>93</v>
      </c>
      <c r="C30" s="8">
        <v>5457</v>
      </c>
      <c r="D30" s="8" t="s">
        <v>194</v>
      </c>
      <c r="E30" s="8">
        <v>6190.05</v>
      </c>
      <c r="F30" s="8">
        <v>3534.85</v>
      </c>
      <c r="G30" s="8">
        <v>62</v>
      </c>
      <c r="H30" s="8">
        <v>35.4</v>
      </c>
    </row>
    <row r="31" spans="1:8">
      <c r="A31" s="8">
        <v>572</v>
      </c>
      <c r="B31" s="8" t="s">
        <v>93</v>
      </c>
      <c r="C31" s="8">
        <v>10186</v>
      </c>
      <c r="D31" s="8" t="s">
        <v>195</v>
      </c>
      <c r="E31" s="8">
        <v>6190.05</v>
      </c>
      <c r="F31" s="8">
        <v>2655.2</v>
      </c>
      <c r="G31" s="8">
        <v>62</v>
      </c>
      <c r="H31" s="8">
        <v>26.6</v>
      </c>
    </row>
    <row r="32" spans="1:8">
      <c r="A32" s="8">
        <v>102479</v>
      </c>
      <c r="B32" s="8" t="s">
        <v>115</v>
      </c>
      <c r="C32" s="8">
        <v>5844</v>
      </c>
      <c r="D32" s="8" t="s">
        <v>196</v>
      </c>
      <c r="E32" s="8">
        <v>3200.45</v>
      </c>
      <c r="F32" s="8">
        <v>943.8</v>
      </c>
      <c r="G32" s="8">
        <v>32</v>
      </c>
      <c r="H32" s="8">
        <v>9.4</v>
      </c>
    </row>
    <row r="33" spans="1:8">
      <c r="A33" s="8">
        <v>102479</v>
      </c>
      <c r="B33" s="8" t="s">
        <v>115</v>
      </c>
      <c r="C33" s="8">
        <v>12454</v>
      </c>
      <c r="D33" s="8" t="s">
        <v>197</v>
      </c>
      <c r="E33" s="8">
        <v>3200.45</v>
      </c>
      <c r="F33" s="8">
        <v>2256.65</v>
      </c>
      <c r="G33" s="8">
        <v>32</v>
      </c>
      <c r="H33" s="8">
        <v>22.6</v>
      </c>
    </row>
    <row r="34" spans="1:8">
      <c r="A34" s="8">
        <v>115971</v>
      </c>
      <c r="B34" s="8" t="s">
        <v>132</v>
      </c>
      <c r="C34" s="8">
        <v>7369</v>
      </c>
      <c r="D34" s="8" t="s">
        <v>198</v>
      </c>
      <c r="E34" s="8">
        <v>3492.15</v>
      </c>
      <c r="F34" s="8">
        <v>1097.3</v>
      </c>
      <c r="G34" s="8">
        <v>35</v>
      </c>
      <c r="H34" s="8">
        <v>11</v>
      </c>
    </row>
    <row r="35" spans="1:8">
      <c r="A35" s="8">
        <v>115971</v>
      </c>
      <c r="B35" s="8" t="s">
        <v>132</v>
      </c>
      <c r="C35" s="8">
        <v>7707</v>
      </c>
      <c r="D35" s="8" t="s">
        <v>199</v>
      </c>
      <c r="E35" s="8">
        <v>3492.15</v>
      </c>
      <c r="F35" s="8">
        <v>2394.85</v>
      </c>
      <c r="G35" s="8">
        <v>35</v>
      </c>
      <c r="H35" s="8">
        <v>24</v>
      </c>
    </row>
    <row r="36" spans="1:8">
      <c r="A36" s="8">
        <v>110378</v>
      </c>
      <c r="B36" s="8" t="s">
        <v>140</v>
      </c>
      <c r="C36" s="8">
        <v>5521</v>
      </c>
      <c r="D36" s="8" t="s">
        <v>200</v>
      </c>
      <c r="E36" s="8">
        <v>3336.17</v>
      </c>
      <c r="F36" s="8">
        <v>1943.87</v>
      </c>
      <c r="G36" s="8">
        <v>33</v>
      </c>
      <c r="H36" s="8">
        <v>19.2</v>
      </c>
    </row>
    <row r="37" spans="1:8">
      <c r="A37" s="8">
        <v>110378</v>
      </c>
      <c r="B37" s="8" t="s">
        <v>140</v>
      </c>
      <c r="C37" s="8">
        <v>10953</v>
      </c>
      <c r="D37" s="8" t="s">
        <v>201</v>
      </c>
      <c r="E37" s="8">
        <v>3336.17</v>
      </c>
      <c r="F37" s="8">
        <v>1392.3</v>
      </c>
      <c r="G37" s="8">
        <v>33</v>
      </c>
      <c r="H37" s="8">
        <v>13.8</v>
      </c>
    </row>
    <row r="38" spans="1:8">
      <c r="A38" s="8">
        <v>738</v>
      </c>
      <c r="B38" s="8" t="s">
        <v>125</v>
      </c>
      <c r="C38" s="8">
        <v>5698</v>
      </c>
      <c r="D38" s="8" t="s">
        <v>202</v>
      </c>
      <c r="E38" s="8">
        <v>4661.15</v>
      </c>
      <c r="F38" s="8">
        <v>3275.9</v>
      </c>
      <c r="G38" s="8">
        <v>70</v>
      </c>
      <c r="H38" s="8">
        <v>49.2</v>
      </c>
    </row>
    <row r="39" spans="1:8">
      <c r="A39" s="8">
        <v>738</v>
      </c>
      <c r="B39" s="8" t="s">
        <v>125</v>
      </c>
      <c r="C39" s="8">
        <v>6121</v>
      </c>
      <c r="D39" s="8" t="s">
        <v>203</v>
      </c>
      <c r="E39" s="8">
        <v>4661.15</v>
      </c>
      <c r="F39" s="8">
        <v>1385.25</v>
      </c>
      <c r="G39" s="8">
        <v>70</v>
      </c>
      <c r="H39" s="8">
        <v>20.8</v>
      </c>
    </row>
    <row r="40" spans="1:8">
      <c r="A40" s="8">
        <v>587</v>
      </c>
      <c r="B40" s="8" t="s">
        <v>90</v>
      </c>
      <c r="C40" s="8">
        <v>6497</v>
      </c>
      <c r="D40" s="8" t="s">
        <v>204</v>
      </c>
      <c r="E40" s="8">
        <v>6170.97</v>
      </c>
      <c r="F40" s="8">
        <v>1569.95</v>
      </c>
      <c r="G40" s="8">
        <v>62</v>
      </c>
      <c r="H40" s="8">
        <v>15.8</v>
      </c>
    </row>
    <row r="41" spans="1:8">
      <c r="A41" s="8">
        <v>587</v>
      </c>
      <c r="B41" s="8" t="s">
        <v>90</v>
      </c>
      <c r="C41" s="8">
        <v>8073</v>
      </c>
      <c r="D41" s="8" t="s">
        <v>205</v>
      </c>
      <c r="E41" s="8">
        <v>6170.97</v>
      </c>
      <c r="F41" s="8">
        <v>4601.02</v>
      </c>
      <c r="G41" s="8">
        <v>62</v>
      </c>
      <c r="H41" s="8">
        <v>46.2</v>
      </c>
    </row>
    <row r="42" spans="1:8">
      <c r="A42" s="8">
        <v>748</v>
      </c>
      <c r="B42" s="8" t="s">
        <v>111</v>
      </c>
      <c r="C42" s="8">
        <v>6537</v>
      </c>
      <c r="D42" s="8" t="s">
        <v>206</v>
      </c>
      <c r="E42" s="8">
        <v>3354.5</v>
      </c>
      <c r="F42" s="8">
        <v>2299.5</v>
      </c>
      <c r="G42" s="8">
        <v>34</v>
      </c>
      <c r="H42" s="8">
        <v>23.3</v>
      </c>
    </row>
    <row r="43" spans="1:8">
      <c r="A43" s="8">
        <v>748</v>
      </c>
      <c r="B43" s="8" t="s">
        <v>111</v>
      </c>
      <c r="C43" s="8">
        <v>15085</v>
      </c>
      <c r="D43" s="8" t="s">
        <v>207</v>
      </c>
      <c r="E43" s="8">
        <v>3354.5</v>
      </c>
      <c r="F43" s="8">
        <v>174.4</v>
      </c>
      <c r="G43" s="8">
        <v>34</v>
      </c>
      <c r="H43" s="8">
        <v>1.8</v>
      </c>
    </row>
    <row r="44" spans="1:8">
      <c r="A44" s="8">
        <v>748</v>
      </c>
      <c r="B44" s="8" t="s">
        <v>111</v>
      </c>
      <c r="C44" s="8">
        <v>15368</v>
      </c>
      <c r="D44" s="8" t="s">
        <v>208</v>
      </c>
      <c r="E44" s="8">
        <v>3354.5</v>
      </c>
      <c r="F44" s="8">
        <v>880.6</v>
      </c>
      <c r="G44" s="8">
        <v>34</v>
      </c>
      <c r="H44" s="8">
        <v>8.9</v>
      </c>
    </row>
    <row r="45" spans="1:8">
      <c r="A45" s="8">
        <v>712</v>
      </c>
      <c r="B45" s="8" t="s">
        <v>33</v>
      </c>
      <c r="C45" s="8">
        <v>4089</v>
      </c>
      <c r="D45" s="8" t="s">
        <v>209</v>
      </c>
      <c r="E45" s="8">
        <v>9224.04</v>
      </c>
      <c r="F45" s="8">
        <v>3183.45</v>
      </c>
      <c r="G45" s="8">
        <v>138</v>
      </c>
      <c r="H45" s="8">
        <v>47.6</v>
      </c>
    </row>
    <row r="46" spans="1:8">
      <c r="A46" s="8">
        <v>712</v>
      </c>
      <c r="B46" s="8" t="s">
        <v>33</v>
      </c>
      <c r="C46" s="8">
        <v>8972</v>
      </c>
      <c r="D46" s="8" t="s">
        <v>210</v>
      </c>
      <c r="E46" s="8">
        <v>9224.04</v>
      </c>
      <c r="F46" s="8">
        <v>1574.2</v>
      </c>
      <c r="G46" s="8">
        <v>138</v>
      </c>
      <c r="H46" s="8">
        <v>23.6</v>
      </c>
    </row>
    <row r="47" spans="1:8">
      <c r="A47" s="8">
        <v>712</v>
      </c>
      <c r="B47" s="8" t="s">
        <v>33</v>
      </c>
      <c r="C47" s="8">
        <v>11382</v>
      </c>
      <c r="D47" s="8" t="s">
        <v>211</v>
      </c>
      <c r="E47" s="8">
        <v>9224.04</v>
      </c>
      <c r="F47" s="8">
        <v>2552.44</v>
      </c>
      <c r="G47" s="8">
        <v>138</v>
      </c>
      <c r="H47" s="8">
        <v>38.2</v>
      </c>
    </row>
    <row r="48" spans="1:8">
      <c r="A48" s="8">
        <v>712</v>
      </c>
      <c r="B48" s="8" t="s">
        <v>33</v>
      </c>
      <c r="C48" s="8">
        <v>15067</v>
      </c>
      <c r="D48" s="8" t="s">
        <v>212</v>
      </c>
      <c r="E48" s="8">
        <v>9224.04</v>
      </c>
      <c r="F48" s="8">
        <v>1913.95</v>
      </c>
      <c r="G48" s="8">
        <v>138</v>
      </c>
      <c r="H48" s="8">
        <v>28.6</v>
      </c>
    </row>
    <row r="49" spans="1:8">
      <c r="A49" s="21"/>
      <c r="B49" s="21" t="s">
        <v>160</v>
      </c>
      <c r="C49" s="21"/>
      <c r="D49" s="21"/>
      <c r="E49" s="22">
        <f>SUM(E2:E48)</f>
        <v>296372.54</v>
      </c>
      <c r="F49" s="22">
        <f>SUM(F2:F48)</f>
        <v>135775.25</v>
      </c>
      <c r="G49" s="22">
        <f>SUM(G2:G48)</f>
        <v>3481</v>
      </c>
      <c r="H49" s="22">
        <f>SUM(H2:H48)</f>
        <v>1715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10" workbookViewId="0">
      <selection activeCell="B2" sqref="B2:C24"/>
    </sheetView>
  </sheetViews>
  <sheetFormatPr defaultColWidth="10.5" defaultRowHeight="17" customHeight="1" outlineLevelCol="6"/>
  <cols>
    <col min="1" max="3" width="10.5" style="12" customWidth="1"/>
    <col min="4" max="4" width="30.7583333333333" style="12" customWidth="1"/>
    <col min="5" max="5" width="18" style="12" customWidth="1"/>
    <col min="6" max="6" width="6.75833333333333" style="12" customWidth="1"/>
    <col min="7" max="7" width="26.3666666666667" style="12" customWidth="1"/>
    <col min="8" max="16382" width="10.5" customWidth="1"/>
  </cols>
  <sheetData>
    <row r="1" customHeight="1" spans="1:7">
      <c r="A1" s="13" t="s">
        <v>213</v>
      </c>
      <c r="B1" s="7" t="s">
        <v>214</v>
      </c>
      <c r="C1" s="7"/>
      <c r="D1" s="7" t="s">
        <v>215</v>
      </c>
      <c r="E1" s="7" t="s">
        <v>216</v>
      </c>
      <c r="F1" s="7" t="s">
        <v>217</v>
      </c>
      <c r="G1" s="7" t="s">
        <v>218</v>
      </c>
    </row>
    <row r="2" customHeight="1" spans="1:7">
      <c r="A2" s="14" t="s">
        <v>219</v>
      </c>
      <c r="B2" s="15">
        <v>163749</v>
      </c>
      <c r="C2" s="15" t="s">
        <v>220</v>
      </c>
      <c r="D2" s="16" t="s">
        <v>221</v>
      </c>
      <c r="E2" s="15" t="s">
        <v>222</v>
      </c>
      <c r="F2" s="16" t="s">
        <v>223</v>
      </c>
      <c r="G2" s="16" t="s">
        <v>224</v>
      </c>
    </row>
    <row r="3" customHeight="1" spans="1:7">
      <c r="A3" s="14" t="s">
        <v>219</v>
      </c>
      <c r="B3" s="15">
        <v>158603</v>
      </c>
      <c r="C3" s="15" t="s">
        <v>220</v>
      </c>
      <c r="D3" s="16" t="s">
        <v>225</v>
      </c>
      <c r="E3" s="15" t="s">
        <v>226</v>
      </c>
      <c r="F3" s="16" t="s">
        <v>223</v>
      </c>
      <c r="G3" s="15"/>
    </row>
    <row r="4" customHeight="1" spans="1:7">
      <c r="A4" s="14" t="s">
        <v>219</v>
      </c>
      <c r="B4" s="15">
        <v>176958</v>
      </c>
      <c r="C4" s="15" t="s">
        <v>220</v>
      </c>
      <c r="D4" s="16" t="s">
        <v>227</v>
      </c>
      <c r="E4" s="15" t="s">
        <v>228</v>
      </c>
      <c r="F4" s="16" t="s">
        <v>223</v>
      </c>
      <c r="G4" s="15"/>
    </row>
    <row r="5" customHeight="1" spans="1:7">
      <c r="A5" s="17" t="s">
        <v>229</v>
      </c>
      <c r="B5" s="6">
        <v>16570</v>
      </c>
      <c r="C5" s="15" t="s">
        <v>220</v>
      </c>
      <c r="D5" s="7" t="s">
        <v>230</v>
      </c>
      <c r="E5" s="6" t="s">
        <v>231</v>
      </c>
      <c r="F5" s="7" t="s">
        <v>223</v>
      </c>
      <c r="G5" s="7" t="s">
        <v>232</v>
      </c>
    </row>
    <row r="6" customHeight="1" spans="1:7">
      <c r="A6" s="17" t="s">
        <v>229</v>
      </c>
      <c r="B6" s="6">
        <v>16569</v>
      </c>
      <c r="C6" s="15" t="s">
        <v>220</v>
      </c>
      <c r="D6" s="7" t="s">
        <v>230</v>
      </c>
      <c r="E6" s="6" t="s">
        <v>233</v>
      </c>
      <c r="F6" s="7" t="s">
        <v>223</v>
      </c>
      <c r="G6" s="7"/>
    </row>
    <row r="7" customHeight="1" spans="1:7">
      <c r="A7" s="17" t="s">
        <v>229</v>
      </c>
      <c r="B7" s="6">
        <v>84545</v>
      </c>
      <c r="C7" s="15" t="s">
        <v>220</v>
      </c>
      <c r="D7" s="7" t="s">
        <v>234</v>
      </c>
      <c r="E7" s="6" t="s">
        <v>235</v>
      </c>
      <c r="F7" s="7" t="s">
        <v>223</v>
      </c>
      <c r="G7" s="7" t="s">
        <v>236</v>
      </c>
    </row>
    <row r="8" customHeight="1" spans="1:7">
      <c r="A8" s="17" t="s">
        <v>229</v>
      </c>
      <c r="B8" s="6">
        <v>84546</v>
      </c>
      <c r="C8" s="15" t="s">
        <v>220</v>
      </c>
      <c r="D8" s="7" t="s">
        <v>237</v>
      </c>
      <c r="E8" s="6" t="s">
        <v>235</v>
      </c>
      <c r="F8" s="7" t="s">
        <v>223</v>
      </c>
      <c r="G8" s="7"/>
    </row>
    <row r="9" customHeight="1" spans="1:7">
      <c r="A9" s="17" t="s">
        <v>229</v>
      </c>
      <c r="B9" s="6">
        <v>137250</v>
      </c>
      <c r="C9" s="15" t="s">
        <v>220</v>
      </c>
      <c r="D9" s="7" t="s">
        <v>238</v>
      </c>
      <c r="E9" s="6" t="s">
        <v>239</v>
      </c>
      <c r="F9" s="7" t="s">
        <v>240</v>
      </c>
      <c r="G9" s="7"/>
    </row>
    <row r="10" customHeight="1" spans="1:7">
      <c r="A10" s="17" t="s">
        <v>229</v>
      </c>
      <c r="B10" s="6">
        <v>201264</v>
      </c>
      <c r="C10" s="15" t="s">
        <v>220</v>
      </c>
      <c r="D10" s="7" t="s">
        <v>241</v>
      </c>
      <c r="E10" s="6" t="s">
        <v>242</v>
      </c>
      <c r="F10" s="7" t="s">
        <v>223</v>
      </c>
      <c r="G10" s="7"/>
    </row>
    <row r="11" customHeight="1" spans="1:7">
      <c r="A11" s="17" t="s">
        <v>229</v>
      </c>
      <c r="B11" s="6">
        <v>201495</v>
      </c>
      <c r="C11" s="15" t="s">
        <v>220</v>
      </c>
      <c r="D11" s="7" t="s">
        <v>243</v>
      </c>
      <c r="E11" s="6" t="s">
        <v>242</v>
      </c>
      <c r="F11" s="7" t="s">
        <v>223</v>
      </c>
      <c r="G11" s="7"/>
    </row>
    <row r="12" customHeight="1" spans="1:7">
      <c r="A12" s="17" t="s">
        <v>229</v>
      </c>
      <c r="B12" s="6">
        <v>201807</v>
      </c>
      <c r="C12" s="15" t="s">
        <v>220</v>
      </c>
      <c r="D12" s="7" t="s">
        <v>244</v>
      </c>
      <c r="E12" s="6" t="s">
        <v>245</v>
      </c>
      <c r="F12" s="7" t="s">
        <v>223</v>
      </c>
      <c r="G12" s="7"/>
    </row>
    <row r="13" customHeight="1" spans="1:7">
      <c r="A13" s="17" t="s">
        <v>229</v>
      </c>
      <c r="B13" s="6">
        <v>174662</v>
      </c>
      <c r="C13" s="15" t="s">
        <v>220</v>
      </c>
      <c r="D13" s="7" t="s">
        <v>246</v>
      </c>
      <c r="E13" s="6" t="s">
        <v>247</v>
      </c>
      <c r="F13" s="7" t="s">
        <v>223</v>
      </c>
      <c r="G13" s="7"/>
    </row>
    <row r="14" customHeight="1" spans="1:7">
      <c r="A14" s="17" t="s">
        <v>229</v>
      </c>
      <c r="B14" s="6">
        <v>174666</v>
      </c>
      <c r="C14" s="15" t="s">
        <v>220</v>
      </c>
      <c r="D14" s="7" t="s">
        <v>246</v>
      </c>
      <c r="E14" s="6" t="s">
        <v>248</v>
      </c>
      <c r="F14" s="7" t="s">
        <v>223</v>
      </c>
      <c r="G14" s="7"/>
    </row>
    <row r="15" customHeight="1" spans="1:7">
      <c r="A15" s="17" t="s">
        <v>229</v>
      </c>
      <c r="B15" s="6">
        <v>363</v>
      </c>
      <c r="C15" s="15" t="s">
        <v>220</v>
      </c>
      <c r="D15" s="7" t="s">
        <v>249</v>
      </c>
      <c r="E15" s="6" t="s">
        <v>250</v>
      </c>
      <c r="F15" s="7" t="s">
        <v>223</v>
      </c>
      <c r="G15" s="7"/>
    </row>
    <row r="16" customHeight="1" spans="1:7">
      <c r="A16" s="17" t="s">
        <v>229</v>
      </c>
      <c r="B16" s="6">
        <v>384</v>
      </c>
      <c r="C16" s="15" t="s">
        <v>220</v>
      </c>
      <c r="D16" s="7" t="s">
        <v>237</v>
      </c>
      <c r="E16" s="6" t="s">
        <v>251</v>
      </c>
      <c r="F16" s="7" t="s">
        <v>223</v>
      </c>
      <c r="G16" s="7"/>
    </row>
    <row r="17" customHeight="1" spans="1:7">
      <c r="A17" s="17" t="s">
        <v>229</v>
      </c>
      <c r="B17" s="6">
        <v>139200</v>
      </c>
      <c r="C17" s="15" t="s">
        <v>220</v>
      </c>
      <c r="D17" s="7" t="s">
        <v>252</v>
      </c>
      <c r="E17" s="6" t="s">
        <v>253</v>
      </c>
      <c r="F17" s="7" t="s">
        <v>240</v>
      </c>
      <c r="G17" s="7"/>
    </row>
    <row r="18" customHeight="1" spans="1:7">
      <c r="A18" s="17" t="s">
        <v>229</v>
      </c>
      <c r="B18" s="6">
        <v>110208</v>
      </c>
      <c r="C18" s="15" t="s">
        <v>220</v>
      </c>
      <c r="D18" s="7" t="s">
        <v>254</v>
      </c>
      <c r="E18" s="6" t="s">
        <v>255</v>
      </c>
      <c r="F18" s="7" t="s">
        <v>223</v>
      </c>
      <c r="G18" s="7"/>
    </row>
    <row r="19" customHeight="1" spans="1:7">
      <c r="A19" s="17" t="s">
        <v>229</v>
      </c>
      <c r="B19" s="6">
        <v>138568</v>
      </c>
      <c r="C19" s="15" t="s">
        <v>220</v>
      </c>
      <c r="D19" s="7" t="s">
        <v>256</v>
      </c>
      <c r="E19" s="6" t="s">
        <v>257</v>
      </c>
      <c r="F19" s="7" t="s">
        <v>223</v>
      </c>
      <c r="G19" s="7"/>
    </row>
    <row r="20" customHeight="1" spans="1:7">
      <c r="A20" s="17" t="s">
        <v>229</v>
      </c>
      <c r="B20" s="6">
        <v>11203</v>
      </c>
      <c r="C20" s="15" t="s">
        <v>220</v>
      </c>
      <c r="D20" s="7" t="s">
        <v>258</v>
      </c>
      <c r="E20" s="6" t="s">
        <v>259</v>
      </c>
      <c r="F20" s="7" t="s">
        <v>223</v>
      </c>
      <c r="G20" s="7"/>
    </row>
    <row r="21" customHeight="1" spans="1:7">
      <c r="A21" s="17" t="s">
        <v>229</v>
      </c>
      <c r="B21" s="6">
        <v>110207</v>
      </c>
      <c r="C21" s="15" t="s">
        <v>220</v>
      </c>
      <c r="D21" s="7" t="s">
        <v>254</v>
      </c>
      <c r="E21" s="6" t="s">
        <v>259</v>
      </c>
      <c r="F21" s="7" t="s">
        <v>223</v>
      </c>
      <c r="G21" s="7"/>
    </row>
    <row r="22" customHeight="1" spans="1:7">
      <c r="A22" s="17" t="s">
        <v>229</v>
      </c>
      <c r="B22" s="6">
        <v>10968</v>
      </c>
      <c r="C22" s="15" t="s">
        <v>220</v>
      </c>
      <c r="D22" s="7" t="s">
        <v>260</v>
      </c>
      <c r="E22" s="6" t="s">
        <v>261</v>
      </c>
      <c r="F22" s="7" t="s">
        <v>223</v>
      </c>
      <c r="G22" s="7"/>
    </row>
    <row r="23" customHeight="1" spans="1:7">
      <c r="A23" s="17" t="s">
        <v>229</v>
      </c>
      <c r="B23" s="6">
        <v>10969</v>
      </c>
      <c r="C23" s="15" t="s">
        <v>220</v>
      </c>
      <c r="D23" s="7" t="s">
        <v>262</v>
      </c>
      <c r="E23" s="6" t="s">
        <v>261</v>
      </c>
      <c r="F23" s="7" t="s">
        <v>223</v>
      </c>
      <c r="G23" s="7"/>
    </row>
    <row r="24" customHeight="1" spans="1:7">
      <c r="A24" s="17" t="s">
        <v>229</v>
      </c>
      <c r="B24" s="6">
        <v>131284</v>
      </c>
      <c r="C24" s="15" t="s">
        <v>220</v>
      </c>
      <c r="D24" s="7" t="s">
        <v>263</v>
      </c>
      <c r="E24" s="6" t="s">
        <v>261</v>
      </c>
      <c r="F24" s="7" t="s">
        <v>223</v>
      </c>
      <c r="G24" s="7"/>
    </row>
  </sheetData>
  <mergeCells count="3">
    <mergeCell ref="G2:G4"/>
    <mergeCell ref="G5:G6"/>
    <mergeCell ref="G7:G2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K8" sqref="K8"/>
    </sheetView>
  </sheetViews>
  <sheetFormatPr defaultColWidth="8.725" defaultRowHeight="24" customHeight="1" outlineLevelRow="7"/>
  <cols>
    <col min="8" max="8" width="13" customWidth="1"/>
    <col min="12" max="12" width="29.0916666666667" customWidth="1"/>
    <col min="14" max="14" width="14.725" customWidth="1"/>
  </cols>
  <sheetData>
    <row r="1" customHeight="1" spans="1:14">
      <c r="A1" s="1" t="s">
        <v>213</v>
      </c>
      <c r="B1" s="2" t="s">
        <v>264</v>
      </c>
      <c r="C1" s="2" t="s">
        <v>215</v>
      </c>
      <c r="D1" s="2" t="s">
        <v>216</v>
      </c>
      <c r="E1" s="2" t="s">
        <v>217</v>
      </c>
      <c r="F1" s="2" t="s">
        <v>265</v>
      </c>
      <c r="G1" s="2" t="s">
        <v>266</v>
      </c>
      <c r="H1" s="2" t="s">
        <v>267</v>
      </c>
      <c r="I1" s="8" t="s">
        <v>268</v>
      </c>
      <c r="K1" s="10" t="s">
        <v>264</v>
      </c>
      <c r="L1" s="10" t="s">
        <v>215</v>
      </c>
      <c r="M1" s="10" t="s">
        <v>216</v>
      </c>
      <c r="N1" s="11" t="s">
        <v>269</v>
      </c>
    </row>
    <row r="2" customHeight="1" spans="1:14">
      <c r="A2" s="3" t="s">
        <v>229</v>
      </c>
      <c r="B2" s="4">
        <v>137250</v>
      </c>
      <c r="C2" s="4" t="s">
        <v>270</v>
      </c>
      <c r="D2" s="4" t="s">
        <v>271</v>
      </c>
      <c r="E2" s="4" t="s">
        <v>240</v>
      </c>
      <c r="F2" s="5">
        <v>0.4747</v>
      </c>
      <c r="G2" s="4">
        <v>9</v>
      </c>
      <c r="H2" s="4">
        <v>4</v>
      </c>
      <c r="I2" s="8">
        <v>10</v>
      </c>
      <c r="K2" s="10">
        <v>137250</v>
      </c>
      <c r="L2" s="10" t="s">
        <v>270</v>
      </c>
      <c r="M2" s="10" t="s">
        <v>271</v>
      </c>
      <c r="N2" s="11">
        <v>10</v>
      </c>
    </row>
    <row r="3" customHeight="1" spans="1:14">
      <c r="A3" s="3" t="s">
        <v>229</v>
      </c>
      <c r="B3" s="4">
        <v>201264</v>
      </c>
      <c r="C3" s="4" t="s">
        <v>241</v>
      </c>
      <c r="D3" s="4" t="s">
        <v>242</v>
      </c>
      <c r="E3" s="4" t="s">
        <v>223</v>
      </c>
      <c r="F3" s="5">
        <v>0.5</v>
      </c>
      <c r="G3" s="4" t="s">
        <v>272</v>
      </c>
      <c r="H3" s="4">
        <v>6</v>
      </c>
      <c r="I3" s="8">
        <v>10</v>
      </c>
      <c r="K3" s="10">
        <v>201264</v>
      </c>
      <c r="L3" s="10" t="s">
        <v>241</v>
      </c>
      <c r="M3" s="10" t="s">
        <v>242</v>
      </c>
      <c r="N3" s="11">
        <v>10</v>
      </c>
    </row>
    <row r="4" customHeight="1" spans="1:14">
      <c r="A4" s="3" t="s">
        <v>229</v>
      </c>
      <c r="B4" s="4">
        <v>201495</v>
      </c>
      <c r="C4" s="4" t="s">
        <v>243</v>
      </c>
      <c r="D4" s="4" t="s">
        <v>242</v>
      </c>
      <c r="E4" s="4" t="s">
        <v>223</v>
      </c>
      <c r="F4" s="5">
        <v>0.5</v>
      </c>
      <c r="G4" s="4" t="s">
        <v>272</v>
      </c>
      <c r="H4" s="4">
        <v>6</v>
      </c>
      <c r="I4" s="8">
        <v>10</v>
      </c>
      <c r="K4" s="10">
        <v>201495</v>
      </c>
      <c r="L4" s="10" t="s">
        <v>243</v>
      </c>
      <c r="M4" s="10" t="s">
        <v>242</v>
      </c>
      <c r="N4" s="11">
        <v>10</v>
      </c>
    </row>
    <row r="5" customHeight="1" spans="1:14">
      <c r="A5" s="3"/>
      <c r="B5" s="6">
        <v>131284</v>
      </c>
      <c r="C5" s="7" t="s">
        <v>263</v>
      </c>
      <c r="D5" s="6" t="s">
        <v>261</v>
      </c>
      <c r="E5" s="5"/>
      <c r="F5" s="4"/>
      <c r="G5" s="4"/>
      <c r="H5" s="8">
        <v>0</v>
      </c>
      <c r="I5" s="8">
        <v>10</v>
      </c>
      <c r="K5" s="6">
        <v>131284</v>
      </c>
      <c r="L5" s="7" t="s">
        <v>263</v>
      </c>
      <c r="M5" s="6" t="s">
        <v>261</v>
      </c>
      <c r="N5" s="11">
        <v>10</v>
      </c>
    </row>
    <row r="6" customHeight="1" spans="1:14">
      <c r="A6" s="1" t="s">
        <v>219</v>
      </c>
      <c r="B6" s="4">
        <v>163749</v>
      </c>
      <c r="C6" s="4" t="s">
        <v>221</v>
      </c>
      <c r="D6" s="4" t="s">
        <v>222</v>
      </c>
      <c r="E6" s="4" t="s">
        <v>223</v>
      </c>
      <c r="F6" s="5">
        <v>0.3992</v>
      </c>
      <c r="G6" s="4">
        <v>19</v>
      </c>
      <c r="H6" s="4">
        <v>10</v>
      </c>
      <c r="I6" s="8">
        <v>10</v>
      </c>
      <c r="K6" s="10">
        <v>163749</v>
      </c>
      <c r="L6" s="10" t="s">
        <v>221</v>
      </c>
      <c r="M6" s="10" t="s">
        <v>222</v>
      </c>
      <c r="N6" s="11">
        <v>10</v>
      </c>
    </row>
    <row r="7" customHeight="1" spans="1:14">
      <c r="A7" s="1" t="s">
        <v>219</v>
      </c>
      <c r="B7" s="4">
        <v>158603</v>
      </c>
      <c r="C7" s="4" t="s">
        <v>273</v>
      </c>
      <c r="D7" s="4" t="s">
        <v>274</v>
      </c>
      <c r="E7" s="4" t="s">
        <v>223</v>
      </c>
      <c r="F7" s="9">
        <v>0.4</v>
      </c>
      <c r="G7" s="4">
        <v>14</v>
      </c>
      <c r="H7" s="4">
        <v>4</v>
      </c>
      <c r="I7" s="8">
        <v>4</v>
      </c>
      <c r="K7" s="10">
        <v>158603</v>
      </c>
      <c r="L7" s="10" t="s">
        <v>273</v>
      </c>
      <c r="M7" s="10" t="s">
        <v>274</v>
      </c>
      <c r="N7" s="11">
        <v>4</v>
      </c>
    </row>
    <row r="8" customHeight="1" spans="1:14">
      <c r="A8" s="1" t="s">
        <v>219</v>
      </c>
      <c r="B8" s="4">
        <v>176958</v>
      </c>
      <c r="C8" s="4" t="s">
        <v>275</v>
      </c>
      <c r="D8" s="4" t="s">
        <v>276</v>
      </c>
      <c r="E8" s="4" t="s">
        <v>223</v>
      </c>
      <c r="F8" s="9">
        <v>0.4</v>
      </c>
      <c r="G8" s="4">
        <v>16.9</v>
      </c>
      <c r="H8" s="4">
        <v>5</v>
      </c>
      <c r="I8" s="8">
        <v>5</v>
      </c>
      <c r="K8" s="10">
        <v>176958</v>
      </c>
      <c r="L8" s="10" t="s">
        <v>275</v>
      </c>
      <c r="M8" s="10" t="s">
        <v>276</v>
      </c>
      <c r="N8" s="11">
        <v>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门店任务清单</vt:lpstr>
      <vt:lpstr>个人奖励分配表</vt:lpstr>
      <vt:lpstr>惠氏品种清单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2022-07-26T08:24:00Z</dcterms:created>
  <dcterms:modified xsi:type="dcterms:W3CDTF">2022-11-10T02:26:55Z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8E1D9837B6694303884277E2C23B98F1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