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<sst xmlns="http://schemas.openxmlformats.org/spreadsheetml/2006/main" count="99" uniqueCount="65">
  <si>
    <t>价格调整申请表</t>
  </si>
  <si>
    <t>申请部门：商品部                              申请人：牟鑫阳</t>
  </si>
  <si>
    <t>申报日期：2022年10月14日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</si>
  <si>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</si>
  <si>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</si>
  <si>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</si>
  <si>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</si>
  <si>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</si>
  <si>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</si>
  <si>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</si>
  <si>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</si>
  <si>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</si>
  <si>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</si>
  <si>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</si>
  <si>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</si>
  <si>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</si>
  <si>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</si>
  <si>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</si>
  <si>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</si>
  <si>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</si>
  <si>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</si>
  <si>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</si>
  <si>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壮腰健肾丸</t>
  </si>
  <si>
    <t>55g</t>
  </si>
  <si>
    <t>广东恒诚制药有限公司(湛江向阳药业有限公司)</t>
  </si>
  <si>
    <t>瓶</t>
  </si>
  <si>
    <t>供货价上涨，毛利不足</t>
  </si>
  <si>
    <t>2022.10.17</t>
  </si>
  <si>
    <t>所有门店</t>
  </si>
  <si>
    <t>大黄蛰虫丸</t>
  </si>
  <si>
    <t>1.6gx10袋(水丸)</t>
  </si>
  <si>
    <t>广盛原中医药有限公司</t>
  </si>
  <si>
    <t>盒</t>
  </si>
  <si>
    <t>取消会员价</t>
  </si>
  <si>
    <t>市场反馈</t>
  </si>
  <si>
    <t>压缩式雾化器</t>
  </si>
  <si>
    <t>WHB</t>
  </si>
  <si>
    <t>柯尔(苏州)医疗科技有限公司</t>
  </si>
  <si>
    <t>台</t>
  </si>
  <si>
    <t>厂家维价</t>
  </si>
  <si>
    <t>全自动臂式电子血压计</t>
  </si>
  <si>
    <t>LBP40A</t>
  </si>
  <si>
    <t>深圳乐普智能医疗器械有限公司</t>
  </si>
  <si>
    <t>红外额温计</t>
  </si>
  <si>
    <t>LFR20B</t>
  </si>
  <si>
    <t>西洋参</t>
  </si>
  <si>
    <t>100g精选片</t>
  </si>
  <si>
    <t>威州许氏洋参(南京)有限公司</t>
  </si>
  <si>
    <t>袋</t>
  </si>
  <si>
    <t>115#100g</t>
  </si>
  <si>
    <t>300g114号锦盒</t>
  </si>
  <si>
    <t/>
  </si>
  <si>
    <t>奥美拉唑肠溶胶囊</t>
  </si>
  <si>
    <t>20mgx10粒</t>
  </si>
  <si>
    <t>浙江金华康恩贝生物制药有限公司</t>
  </si>
  <si>
    <t>零售价不变</t>
  </si>
  <si>
    <t>调整会员价</t>
  </si>
  <si>
    <t>复方枣仁胶囊(希尔安宁)</t>
  </si>
  <si>
    <t>0.4gx12粒</t>
  </si>
  <si>
    <t>重庆希尔安药业有限公司</t>
  </si>
  <si>
    <t>备注：1、以上品种将在下周一（10月17日）执行新零售价，请各门店注意更换价签，以免引起不必要的误会</t>
  </si>
  <si>
    <t>董事长：</t>
  </si>
  <si>
    <t>总经理：</t>
  </si>
  <si>
    <t>采购部：</t>
  </si>
  <si>
    <t>制表时间：2022年10月14日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</si>
</sst>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3" applyNumberFormat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 wrapText="1"/>
    </xf>
    <xf numFmtId="177" fontId="14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28165" y="14224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25625" y="1422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25625" y="1422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25625" y="1422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25625" y="1422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25625" y="1422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25625" y="1422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25625" y="1422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28165" y="14224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25625" y="1422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25625" y="1422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25625" y="1422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25625" y="1422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25625" y="1422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25625" y="1422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4</xdr:row>
      <xdr:rowOff>0</xdr:rowOff>
    </xdr:from>
    <xdr:to>
      <xdr:col>2</xdr:col>
      <xdr:colOff>982345</xdr:colOff>
      <xdr:row>4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16100" y="1422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596265</xdr:colOff>
      <xdr:row>4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115945" y="14224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632460</xdr:colOff>
      <xdr:row>4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142615" y="1422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632460</xdr:colOff>
      <xdr:row>4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142615" y="1422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594995</xdr:colOff>
      <xdr:row>4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115945" y="1422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594995</xdr:colOff>
      <xdr:row>4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115945" y="1422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4</xdr:row>
      <xdr:rowOff>0</xdr:rowOff>
    </xdr:from>
    <xdr:to>
      <xdr:col>3</xdr:col>
      <xdr:colOff>478790</xdr:colOff>
      <xdr:row>4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990850" y="14224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632460</xdr:colOff>
      <xdr:row>4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142615" y="1422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632460</xdr:colOff>
      <xdr:row>4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142615" y="1422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594995</xdr:colOff>
      <xdr:row>4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115945" y="1422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594995</xdr:colOff>
      <xdr:row>4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115945" y="1422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457200" y="6419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</xdr:row>
      <xdr:rowOff>0</xdr:rowOff>
    </xdr:from>
    <xdr:to>
      <xdr:col>2</xdr:col>
      <xdr:colOff>155575</xdr:colOff>
      <xdr:row>4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71550" y="14224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</xdr:row>
      <xdr:rowOff>0</xdr:rowOff>
    </xdr:from>
    <xdr:to>
      <xdr:col>3</xdr:col>
      <xdr:colOff>568960</xdr:colOff>
      <xdr:row>4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114040" y="14224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</xdr:row>
      <xdr:rowOff>0</xdr:rowOff>
    </xdr:from>
    <xdr:to>
      <xdr:col>2</xdr:col>
      <xdr:colOff>155575</xdr:colOff>
      <xdr:row>4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71550" y="14224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</xdr:row>
      <xdr:rowOff>0</xdr:rowOff>
    </xdr:from>
    <xdr:to>
      <xdr:col>3</xdr:col>
      <xdr:colOff>568960</xdr:colOff>
      <xdr:row>4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114040" y="14224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</xdr:row>
      <xdr:rowOff>0</xdr:rowOff>
    </xdr:from>
    <xdr:to>
      <xdr:col>2</xdr:col>
      <xdr:colOff>155575</xdr:colOff>
      <xdr:row>4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71550" y="14224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4</xdr:row>
      <xdr:rowOff>0</xdr:rowOff>
    </xdr:from>
    <xdr:to>
      <xdr:col>3</xdr:col>
      <xdr:colOff>568960</xdr:colOff>
      <xdr:row>4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112770" y="14224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</xdr:row>
      <xdr:rowOff>0</xdr:rowOff>
    </xdr:from>
    <xdr:to>
      <xdr:col>3</xdr:col>
      <xdr:colOff>601980</xdr:colOff>
      <xdr:row>4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141345" y="14224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4</xdr:row>
      <xdr:rowOff>0</xdr:rowOff>
    </xdr:from>
    <xdr:to>
      <xdr:col>2</xdr:col>
      <xdr:colOff>155575</xdr:colOff>
      <xdr:row>4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971550" y="14224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4</xdr:row>
      <xdr:rowOff>0</xdr:rowOff>
    </xdr:from>
    <xdr:to>
      <xdr:col>3</xdr:col>
      <xdr:colOff>568960</xdr:colOff>
      <xdr:row>4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112770" y="14224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4</xdr:row>
      <xdr:rowOff>0</xdr:rowOff>
    </xdr:from>
    <xdr:to>
      <xdr:col>3</xdr:col>
      <xdr:colOff>601980</xdr:colOff>
      <xdr:row>4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141345" y="14224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605155</xdr:colOff>
      <xdr:row>4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142615" y="1422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605155</xdr:colOff>
      <xdr:row>4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142615" y="1422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</xdr:row>
      <xdr:rowOff>0</xdr:rowOff>
    </xdr:from>
    <xdr:to>
      <xdr:col>3</xdr:col>
      <xdr:colOff>568960</xdr:colOff>
      <xdr:row>4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115310" y="1422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</xdr:row>
      <xdr:rowOff>0</xdr:rowOff>
    </xdr:from>
    <xdr:to>
      <xdr:col>3</xdr:col>
      <xdr:colOff>568960</xdr:colOff>
      <xdr:row>4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115310" y="1422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</xdr:row>
      <xdr:rowOff>0</xdr:rowOff>
    </xdr:from>
    <xdr:to>
      <xdr:col>3</xdr:col>
      <xdr:colOff>624840</xdr:colOff>
      <xdr:row>4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162300" y="1422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</xdr:row>
      <xdr:rowOff>0</xdr:rowOff>
    </xdr:from>
    <xdr:to>
      <xdr:col>3</xdr:col>
      <xdr:colOff>624840</xdr:colOff>
      <xdr:row>4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162300" y="1422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605155</xdr:colOff>
      <xdr:row>4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142615" y="1422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605155</xdr:colOff>
      <xdr:row>4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142615" y="1422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</xdr:row>
      <xdr:rowOff>0</xdr:rowOff>
    </xdr:from>
    <xdr:to>
      <xdr:col>3</xdr:col>
      <xdr:colOff>568960</xdr:colOff>
      <xdr:row>4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115310" y="1422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</xdr:row>
      <xdr:rowOff>0</xdr:rowOff>
    </xdr:from>
    <xdr:to>
      <xdr:col>3</xdr:col>
      <xdr:colOff>568960</xdr:colOff>
      <xdr:row>4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115310" y="1422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4</xdr:row>
      <xdr:rowOff>0</xdr:rowOff>
    </xdr:from>
    <xdr:to>
      <xdr:col>3</xdr:col>
      <xdr:colOff>624840</xdr:colOff>
      <xdr:row>4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162300" y="1422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605155</xdr:colOff>
      <xdr:row>4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142615" y="1422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605155</xdr:colOff>
      <xdr:row>4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142615" y="1422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</xdr:row>
      <xdr:rowOff>0</xdr:rowOff>
    </xdr:from>
    <xdr:to>
      <xdr:col>3</xdr:col>
      <xdr:colOff>568960</xdr:colOff>
      <xdr:row>4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115310" y="1422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</xdr:row>
      <xdr:rowOff>0</xdr:rowOff>
    </xdr:from>
    <xdr:to>
      <xdr:col>3</xdr:col>
      <xdr:colOff>568960</xdr:colOff>
      <xdr:row>4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115310" y="14224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4</xdr:row>
      <xdr:rowOff>0</xdr:rowOff>
    </xdr:from>
    <xdr:to>
      <xdr:col>2</xdr:col>
      <xdr:colOff>948055</xdr:colOff>
      <xdr:row>4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828800" y="14224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4</xdr:row>
      <xdr:rowOff>0</xdr:rowOff>
    </xdr:from>
    <xdr:to>
      <xdr:col>2</xdr:col>
      <xdr:colOff>516890</xdr:colOff>
      <xdr:row>4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401445" y="14224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352425</xdr:colOff>
      <xdr:row>3</xdr:row>
      <xdr:rowOff>365125</xdr:rowOff>
    </xdr:from>
    <xdr:to>
      <xdr:col>1</xdr:col>
      <xdr:colOff>190500</xdr:colOff>
      <xdr:row>4</xdr:row>
      <xdr:rowOff>199390</xdr:rowOff>
    </xdr:to>
    <xdr:sp>
      <xdr:nvSpPr>
        <xdr:cNvPr id="80" name="图片 2"/>
        <xdr:cNvSpPr>
          <a:spLocks noChangeAspect="1"/>
        </xdr:cNvSpPr>
      </xdr:nvSpPr>
      <xdr:spPr>
        <a:xfrm>
          <a:off x="352425" y="131762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</xdr:row>
      <xdr:rowOff>0</xdr:rowOff>
    </xdr:from>
    <xdr:to>
      <xdr:col>3</xdr:col>
      <xdr:colOff>596265</xdr:colOff>
      <xdr:row>4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114675" y="1422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</xdr:row>
      <xdr:rowOff>0</xdr:rowOff>
    </xdr:from>
    <xdr:to>
      <xdr:col>3</xdr:col>
      <xdr:colOff>596265</xdr:colOff>
      <xdr:row>4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114675" y="1422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</xdr:row>
      <xdr:rowOff>0</xdr:rowOff>
    </xdr:from>
    <xdr:to>
      <xdr:col>3</xdr:col>
      <xdr:colOff>596265</xdr:colOff>
      <xdr:row>4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114675" y="1422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</xdr:row>
      <xdr:rowOff>0</xdr:rowOff>
    </xdr:from>
    <xdr:to>
      <xdr:col>3</xdr:col>
      <xdr:colOff>596265</xdr:colOff>
      <xdr:row>4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114675" y="1422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828165" y="5651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825625" y="565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825625" y="565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825625" y="565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825625" y="565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825625" y="565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825625" y="565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825625" y="565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828165" y="5651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825625" y="565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825625" y="565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825625" y="565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825625" y="565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825625" y="565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825625" y="565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13</xdr:row>
      <xdr:rowOff>0</xdr:rowOff>
    </xdr:from>
    <xdr:to>
      <xdr:col>2</xdr:col>
      <xdr:colOff>982345</xdr:colOff>
      <xdr:row>13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816100" y="5651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596265</xdr:colOff>
      <xdr:row>13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115945" y="5651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142615" y="5651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142615" y="5651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115945" y="5651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115945" y="5651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13</xdr:row>
      <xdr:rowOff>0</xdr:rowOff>
    </xdr:from>
    <xdr:to>
      <xdr:col>3</xdr:col>
      <xdr:colOff>478790</xdr:colOff>
      <xdr:row>13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2990850" y="56515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142615" y="5651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142615" y="5651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115945" y="5651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115945" y="5651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457200" y="6419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13</xdr:row>
      <xdr:rowOff>0</xdr:rowOff>
    </xdr:from>
    <xdr:to>
      <xdr:col>2</xdr:col>
      <xdr:colOff>155575</xdr:colOff>
      <xdr:row>13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971550" y="56515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13</xdr:row>
      <xdr:rowOff>0</xdr:rowOff>
    </xdr:from>
    <xdr:to>
      <xdr:col>3</xdr:col>
      <xdr:colOff>568960</xdr:colOff>
      <xdr:row>13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114040" y="5651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13</xdr:row>
      <xdr:rowOff>0</xdr:rowOff>
    </xdr:from>
    <xdr:to>
      <xdr:col>2</xdr:col>
      <xdr:colOff>155575</xdr:colOff>
      <xdr:row>13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971550" y="56515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13</xdr:row>
      <xdr:rowOff>0</xdr:rowOff>
    </xdr:from>
    <xdr:to>
      <xdr:col>3</xdr:col>
      <xdr:colOff>568960</xdr:colOff>
      <xdr:row>13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114040" y="5651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13</xdr:row>
      <xdr:rowOff>0</xdr:rowOff>
    </xdr:from>
    <xdr:to>
      <xdr:col>2</xdr:col>
      <xdr:colOff>155575</xdr:colOff>
      <xdr:row>13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971550" y="56515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13</xdr:row>
      <xdr:rowOff>0</xdr:rowOff>
    </xdr:from>
    <xdr:to>
      <xdr:col>3</xdr:col>
      <xdr:colOff>568960</xdr:colOff>
      <xdr:row>13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112770" y="5651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13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141345" y="5651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13</xdr:row>
      <xdr:rowOff>0</xdr:rowOff>
    </xdr:from>
    <xdr:to>
      <xdr:col>2</xdr:col>
      <xdr:colOff>155575</xdr:colOff>
      <xdr:row>13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971550" y="56515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13</xdr:row>
      <xdr:rowOff>0</xdr:rowOff>
    </xdr:from>
    <xdr:to>
      <xdr:col>3</xdr:col>
      <xdr:colOff>568960</xdr:colOff>
      <xdr:row>13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112770" y="5651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13</xdr:row>
      <xdr:rowOff>0</xdr:rowOff>
    </xdr:from>
    <xdr:to>
      <xdr:col>3</xdr:col>
      <xdr:colOff>601980</xdr:colOff>
      <xdr:row>13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141345" y="5651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13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142615" y="5651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13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142615" y="5651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568960</xdr:colOff>
      <xdr:row>13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115310" y="5651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568960</xdr:colOff>
      <xdr:row>13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115310" y="5651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</xdr:row>
      <xdr:rowOff>0</xdr:rowOff>
    </xdr:from>
    <xdr:to>
      <xdr:col>3</xdr:col>
      <xdr:colOff>624840</xdr:colOff>
      <xdr:row>13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162300" y="5651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</xdr:row>
      <xdr:rowOff>0</xdr:rowOff>
    </xdr:from>
    <xdr:to>
      <xdr:col>3</xdr:col>
      <xdr:colOff>624840</xdr:colOff>
      <xdr:row>13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162300" y="5651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13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142615" y="5651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13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142615" y="5651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568960</xdr:colOff>
      <xdr:row>13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115310" y="5651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568960</xdr:colOff>
      <xdr:row>13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115310" y="5651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13</xdr:row>
      <xdr:rowOff>0</xdr:rowOff>
    </xdr:from>
    <xdr:to>
      <xdr:col>3</xdr:col>
      <xdr:colOff>624840</xdr:colOff>
      <xdr:row>13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162300" y="5651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13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142615" y="5651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605155</xdr:colOff>
      <xdr:row>13</xdr:row>
      <xdr:rowOff>312420</xdr:rowOff>
    </xdr:to>
    <xdr:sp>
      <xdr:nvSpPr>
        <xdr:cNvPr id="153" name="图片 1"/>
        <xdr:cNvSpPr>
          <a:spLocks noChangeAspect="1"/>
        </xdr:cNvSpPr>
      </xdr:nvSpPr>
      <xdr:spPr>
        <a:xfrm>
          <a:off x="3142615" y="5651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568960</xdr:colOff>
      <xdr:row>13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115310" y="5651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13</xdr:row>
      <xdr:rowOff>0</xdr:rowOff>
    </xdr:from>
    <xdr:to>
      <xdr:col>3</xdr:col>
      <xdr:colOff>568960</xdr:colOff>
      <xdr:row>13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115310" y="5651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13</xdr:row>
      <xdr:rowOff>0</xdr:rowOff>
    </xdr:from>
    <xdr:to>
      <xdr:col>2</xdr:col>
      <xdr:colOff>948055</xdr:colOff>
      <xdr:row>13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828800" y="5651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13</xdr:row>
      <xdr:rowOff>0</xdr:rowOff>
    </xdr:from>
    <xdr:to>
      <xdr:col>2</xdr:col>
      <xdr:colOff>516890</xdr:colOff>
      <xdr:row>13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401445" y="56515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295275</xdr:colOff>
      <xdr:row>13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457200" y="56515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13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114675" y="565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13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114675" y="565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13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114675" y="565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</xdr:row>
      <xdr:rowOff>0</xdr:rowOff>
    </xdr:from>
    <xdr:to>
      <xdr:col>3</xdr:col>
      <xdr:colOff>596265</xdr:colOff>
      <xdr:row>13</xdr:row>
      <xdr:rowOff>301625</xdr:rowOff>
    </xdr:to>
    <xdr:sp>
      <xdr:nvSpPr>
        <xdr:cNvPr id="167" name="图片 2"/>
        <xdr:cNvSpPr>
          <a:spLocks noChangeAspect="1"/>
        </xdr:cNvSpPr>
      </xdr:nvSpPr>
      <xdr:spPr>
        <a:xfrm>
          <a:off x="3114675" y="565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G19" sqref="G19"/>
    </sheetView>
  </sheetViews>
  <sheetFormatPr defaultColWidth="9" defaultRowHeight="13.5"/>
  <cols>
    <col min="1" max="1" width="6" customWidth="1"/>
    <col min="3" max="3" width="22" customWidth="1"/>
    <col min="4" max="4" width="15.625" customWidth="1"/>
    <col min="5" max="5" width="28.5" customWidth="1"/>
    <col min="6" max="6" width="8.875" customWidth="1"/>
    <col min="12" max="12" width="13.5" customWidth="1"/>
    <col min="13" max="13" width="11.25" customWidth="1"/>
    <col min="17" max="17" width="21" customWidth="1"/>
    <col min="18" max="18" width="15.5" customWidth="1"/>
    <col min="19" max="19" width="10.12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20"/>
      <c r="J1" s="1"/>
      <c r="K1" s="1"/>
      <c r="L1" s="21"/>
      <c r="M1" s="22"/>
      <c r="N1" s="1"/>
      <c r="O1" s="1"/>
      <c r="P1" s="1"/>
      <c r="Q1" s="1"/>
      <c r="R1" s="1"/>
      <c r="S1" s="1"/>
    </row>
    <row r="2" ht="21" customHeight="1" spans="1:19">
      <c r="A2" s="2" t="s">
        <v>1</v>
      </c>
      <c r="B2" s="2"/>
      <c r="C2" s="2"/>
      <c r="D2" s="2"/>
      <c r="E2" s="3"/>
      <c r="F2" s="2"/>
      <c r="G2" s="4"/>
      <c r="H2" s="4"/>
      <c r="I2" s="23"/>
      <c r="J2" s="4"/>
      <c r="K2" s="4"/>
      <c r="L2" s="24" t="s">
        <v>2</v>
      </c>
      <c r="M2" s="25"/>
      <c r="N2" s="25"/>
      <c r="O2" s="26"/>
      <c r="P2" s="27"/>
      <c r="Q2" s="27"/>
      <c r="R2" s="27"/>
      <c r="S2" s="44"/>
    </row>
    <row r="3" ht="27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8" t="s">
        <v>10</v>
      </c>
      <c r="I3" s="28" t="s">
        <v>11</v>
      </c>
      <c r="J3" s="29" t="s">
        <v>12</v>
      </c>
      <c r="K3" s="29" t="s">
        <v>13</v>
      </c>
      <c r="L3" s="30" t="s">
        <v>14</v>
      </c>
      <c r="M3" s="30" t="s">
        <v>15</v>
      </c>
      <c r="N3" s="31" t="s">
        <v>16</v>
      </c>
      <c r="O3" s="32" t="s">
        <v>17</v>
      </c>
      <c r="P3" s="30" t="s">
        <v>18</v>
      </c>
      <c r="Q3" s="18" t="s">
        <v>19</v>
      </c>
      <c r="R3" s="45" t="s">
        <v>20</v>
      </c>
      <c r="S3" s="9" t="s">
        <v>21</v>
      </c>
    </row>
    <row r="4" ht="37" customHeight="1" spans="1:19">
      <c r="A4" s="10">
        <v>1</v>
      </c>
      <c r="B4" s="11">
        <v>1253</v>
      </c>
      <c r="C4" s="11" t="s">
        <v>22</v>
      </c>
      <c r="D4" s="11" t="s">
        <v>23</v>
      </c>
      <c r="E4" s="12" t="s">
        <v>24</v>
      </c>
      <c r="F4" s="11" t="s">
        <v>25</v>
      </c>
      <c r="G4" s="11">
        <v>6</v>
      </c>
      <c r="H4" s="11">
        <v>6.5</v>
      </c>
      <c r="I4" s="11">
        <v>6.5</v>
      </c>
      <c r="J4" s="11"/>
      <c r="K4" s="11"/>
      <c r="L4" s="30">
        <v>8</v>
      </c>
      <c r="M4" s="33"/>
      <c r="N4" s="34">
        <f t="shared" ref="N4:N13" si="0">(I4-G4)/I4</f>
        <v>0.0769230769230769</v>
      </c>
      <c r="O4" s="35">
        <f t="shared" ref="O4:O13" si="1">(L4-H4)/L4</f>
        <v>0.1875</v>
      </c>
      <c r="P4" s="30">
        <f t="shared" ref="P4:P13" si="2">L4-I4</f>
        <v>1.5</v>
      </c>
      <c r="Q4" s="11" t="s">
        <v>26</v>
      </c>
      <c r="R4" s="11" t="s">
        <v>27</v>
      </c>
      <c r="S4" s="11" t="s">
        <v>28</v>
      </c>
    </row>
    <row r="5" ht="37" customHeight="1" spans="1:19">
      <c r="A5" s="10">
        <v>2</v>
      </c>
      <c r="B5" s="11">
        <v>201777</v>
      </c>
      <c r="C5" s="11" t="s">
        <v>29</v>
      </c>
      <c r="D5" s="11" t="s">
        <v>30</v>
      </c>
      <c r="E5" s="11" t="s">
        <v>31</v>
      </c>
      <c r="F5" s="11" t="s">
        <v>32</v>
      </c>
      <c r="G5" s="11">
        <v>20.15</v>
      </c>
      <c r="H5" s="11">
        <v>20.15</v>
      </c>
      <c r="I5" s="11">
        <v>83.5</v>
      </c>
      <c r="J5" s="11">
        <v>76</v>
      </c>
      <c r="K5" s="11"/>
      <c r="L5" s="30">
        <v>39.8</v>
      </c>
      <c r="M5" s="30" t="s">
        <v>33</v>
      </c>
      <c r="N5" s="34">
        <f t="shared" si="0"/>
        <v>0.758682634730539</v>
      </c>
      <c r="O5" s="35">
        <f t="shared" si="1"/>
        <v>0.493718592964824</v>
      </c>
      <c r="P5" s="30">
        <f t="shared" si="2"/>
        <v>-43.7</v>
      </c>
      <c r="Q5" s="11" t="s">
        <v>34</v>
      </c>
      <c r="R5" s="11" t="s">
        <v>27</v>
      </c>
      <c r="S5" s="11" t="s">
        <v>28</v>
      </c>
    </row>
    <row r="6" ht="37" customHeight="1" spans="1:19">
      <c r="A6" s="10">
        <v>3</v>
      </c>
      <c r="B6" s="11">
        <v>206956</v>
      </c>
      <c r="C6" s="11" t="s">
        <v>35</v>
      </c>
      <c r="D6" s="11" t="s">
        <v>36</v>
      </c>
      <c r="E6" s="11" t="s">
        <v>37</v>
      </c>
      <c r="F6" s="11" t="s">
        <v>38</v>
      </c>
      <c r="G6" s="11">
        <v>163.9</v>
      </c>
      <c r="H6" s="11">
        <v>130.8</v>
      </c>
      <c r="I6" s="11">
        <v>298</v>
      </c>
      <c r="J6" s="11"/>
      <c r="K6" s="11"/>
      <c r="L6" s="30">
        <v>218</v>
      </c>
      <c r="M6" s="33"/>
      <c r="N6" s="34">
        <f t="shared" si="0"/>
        <v>0.45</v>
      </c>
      <c r="O6" s="35">
        <f t="shared" si="1"/>
        <v>0.4</v>
      </c>
      <c r="P6" s="30">
        <f t="shared" si="2"/>
        <v>-80</v>
      </c>
      <c r="Q6" s="11" t="s">
        <v>39</v>
      </c>
      <c r="R6" s="11" t="s">
        <v>27</v>
      </c>
      <c r="S6" s="11" t="s">
        <v>28</v>
      </c>
    </row>
    <row r="7" ht="37" customHeight="1" spans="1:19">
      <c r="A7" s="10">
        <v>4</v>
      </c>
      <c r="B7" s="11">
        <v>217360</v>
      </c>
      <c r="C7" s="11" t="s">
        <v>40</v>
      </c>
      <c r="D7" s="11" t="s">
        <v>41</v>
      </c>
      <c r="E7" s="11" t="s">
        <v>42</v>
      </c>
      <c r="F7" s="11" t="s">
        <v>38</v>
      </c>
      <c r="G7" s="11">
        <v>119.4</v>
      </c>
      <c r="H7" s="11">
        <v>70.8</v>
      </c>
      <c r="I7" s="11">
        <v>199</v>
      </c>
      <c r="J7" s="11"/>
      <c r="K7" s="11"/>
      <c r="L7" s="30">
        <v>118</v>
      </c>
      <c r="M7" s="33"/>
      <c r="N7" s="34">
        <f t="shared" si="0"/>
        <v>0.4</v>
      </c>
      <c r="O7" s="35">
        <f t="shared" si="1"/>
        <v>0.4</v>
      </c>
      <c r="P7" s="30">
        <f t="shared" si="2"/>
        <v>-81</v>
      </c>
      <c r="Q7" s="11" t="s">
        <v>39</v>
      </c>
      <c r="R7" s="11" t="s">
        <v>27</v>
      </c>
      <c r="S7" s="11" t="s">
        <v>28</v>
      </c>
    </row>
    <row r="8" ht="37" customHeight="1" spans="1:19">
      <c r="A8" s="10">
        <v>5</v>
      </c>
      <c r="B8" s="11">
        <v>196926</v>
      </c>
      <c r="C8" s="11" t="s">
        <v>43</v>
      </c>
      <c r="D8" s="11" t="s">
        <v>44</v>
      </c>
      <c r="E8" s="11" t="s">
        <v>42</v>
      </c>
      <c r="F8" s="11" t="s">
        <v>38</v>
      </c>
      <c r="G8" s="11">
        <v>74.25</v>
      </c>
      <c r="H8" s="11">
        <v>70.8</v>
      </c>
      <c r="I8" s="11">
        <v>135</v>
      </c>
      <c r="J8" s="11"/>
      <c r="K8" s="11"/>
      <c r="L8" s="30">
        <v>118</v>
      </c>
      <c r="M8" s="33"/>
      <c r="N8" s="34">
        <f t="shared" si="0"/>
        <v>0.45</v>
      </c>
      <c r="O8" s="35">
        <f t="shared" si="1"/>
        <v>0.4</v>
      </c>
      <c r="P8" s="30">
        <f t="shared" si="2"/>
        <v>-17</v>
      </c>
      <c r="Q8" s="11" t="s">
        <v>39</v>
      </c>
      <c r="R8" s="11" t="s">
        <v>27</v>
      </c>
      <c r="S8" s="11" t="s">
        <v>28</v>
      </c>
    </row>
    <row r="9" ht="37" customHeight="1" spans="1:19">
      <c r="A9" s="10">
        <v>6</v>
      </c>
      <c r="B9" s="11">
        <v>183851</v>
      </c>
      <c r="C9" s="11" t="s">
        <v>45</v>
      </c>
      <c r="D9" s="11" t="s">
        <v>46</v>
      </c>
      <c r="E9" s="11" t="s">
        <v>47</v>
      </c>
      <c r="F9" s="11" t="s">
        <v>48</v>
      </c>
      <c r="G9" s="11">
        <v>239.8</v>
      </c>
      <c r="H9" s="11">
        <v>239.8</v>
      </c>
      <c r="I9" s="11">
        <v>436</v>
      </c>
      <c r="J9" s="11"/>
      <c r="K9" s="11"/>
      <c r="L9" s="30">
        <v>450</v>
      </c>
      <c r="M9" s="33"/>
      <c r="N9" s="34">
        <f t="shared" si="0"/>
        <v>0.45</v>
      </c>
      <c r="O9" s="35">
        <f t="shared" si="1"/>
        <v>0.467111111111111</v>
      </c>
      <c r="P9" s="30">
        <f t="shared" si="2"/>
        <v>14</v>
      </c>
      <c r="Q9" s="11" t="s">
        <v>39</v>
      </c>
      <c r="R9" s="11" t="s">
        <v>27</v>
      </c>
      <c r="S9" s="11" t="s">
        <v>28</v>
      </c>
    </row>
    <row r="10" ht="37" customHeight="1" spans="1:19">
      <c r="A10" s="10">
        <v>7</v>
      </c>
      <c r="B10" s="11">
        <v>17765</v>
      </c>
      <c r="C10" s="11" t="s">
        <v>45</v>
      </c>
      <c r="D10" s="11" t="s">
        <v>49</v>
      </c>
      <c r="E10" s="11" t="s">
        <v>47</v>
      </c>
      <c r="F10" s="11" t="s">
        <v>32</v>
      </c>
      <c r="G10" s="11">
        <v>378.4</v>
      </c>
      <c r="H10" s="11">
        <v>378.4</v>
      </c>
      <c r="I10" s="11">
        <v>688</v>
      </c>
      <c r="J10" s="11"/>
      <c r="K10" s="11"/>
      <c r="L10" s="30">
        <v>858</v>
      </c>
      <c r="M10" s="33"/>
      <c r="N10" s="34">
        <f t="shared" si="0"/>
        <v>0.45</v>
      </c>
      <c r="O10" s="35">
        <f t="shared" si="1"/>
        <v>0.558974358974359</v>
      </c>
      <c r="P10" s="30">
        <f t="shared" si="2"/>
        <v>170</v>
      </c>
      <c r="Q10" s="11" t="s">
        <v>39</v>
      </c>
      <c r="R10" s="11" t="s">
        <v>27</v>
      </c>
      <c r="S10" s="11" t="s">
        <v>28</v>
      </c>
    </row>
    <row r="11" ht="37" customHeight="1" spans="1:19">
      <c r="A11" s="10">
        <v>8</v>
      </c>
      <c r="B11" s="11">
        <v>65165</v>
      </c>
      <c r="C11" s="11" t="s">
        <v>45</v>
      </c>
      <c r="D11" s="11" t="s">
        <v>50</v>
      </c>
      <c r="E11" s="11" t="s">
        <v>51</v>
      </c>
      <c r="F11" s="11" t="s">
        <v>32</v>
      </c>
      <c r="G11" s="11">
        <v>858</v>
      </c>
      <c r="H11" s="11">
        <v>858</v>
      </c>
      <c r="I11" s="11">
        <v>1560</v>
      </c>
      <c r="J11" s="11"/>
      <c r="K11" s="11"/>
      <c r="L11" s="30">
        <v>1680</v>
      </c>
      <c r="M11" s="33"/>
      <c r="N11" s="34">
        <f>(I11-G11)/I11</f>
        <v>0.45</v>
      </c>
      <c r="O11" s="35">
        <f>(L11-H11)/L11</f>
        <v>0.489285714285714</v>
      </c>
      <c r="P11" s="30">
        <f>L11-I11</f>
        <v>120</v>
      </c>
      <c r="Q11" s="11" t="s">
        <v>39</v>
      </c>
      <c r="R11" s="11" t="s">
        <v>27</v>
      </c>
      <c r="S11" s="11" t="s">
        <v>28</v>
      </c>
    </row>
    <row r="12" ht="37" customHeight="1" spans="1:19">
      <c r="A12" s="10">
        <v>9</v>
      </c>
      <c r="B12" s="11">
        <v>243904</v>
      </c>
      <c r="C12" s="11" t="s">
        <v>52</v>
      </c>
      <c r="D12" s="11" t="s">
        <v>53</v>
      </c>
      <c r="E12" s="11" t="s">
        <v>54</v>
      </c>
      <c r="F12" s="11" t="s">
        <v>32</v>
      </c>
      <c r="G12" s="11">
        <v>21.6</v>
      </c>
      <c r="H12" s="11">
        <v>21.6</v>
      </c>
      <c r="I12" s="11">
        <v>58</v>
      </c>
      <c r="J12" s="11"/>
      <c r="K12" s="11"/>
      <c r="L12" s="30" t="s">
        <v>55</v>
      </c>
      <c r="M12" s="30">
        <v>48</v>
      </c>
      <c r="N12" s="34"/>
      <c r="O12" s="35"/>
      <c r="P12" s="30"/>
      <c r="Q12" s="11" t="s">
        <v>56</v>
      </c>
      <c r="R12" s="11" t="s">
        <v>27</v>
      </c>
      <c r="S12" s="11" t="s">
        <v>28</v>
      </c>
    </row>
    <row r="13" ht="37" customHeight="1" spans="1:19">
      <c r="A13" s="10">
        <v>10</v>
      </c>
      <c r="B13" s="11">
        <v>2317</v>
      </c>
      <c r="C13" s="11" t="s">
        <v>57</v>
      </c>
      <c r="D13" s="11" t="s">
        <v>58</v>
      </c>
      <c r="E13" s="11" t="s">
        <v>59</v>
      </c>
      <c r="F13" s="11" t="s">
        <v>32</v>
      </c>
      <c r="G13" s="11">
        <v>50</v>
      </c>
      <c r="H13" s="11">
        <v>55</v>
      </c>
      <c r="I13" s="11">
        <v>55</v>
      </c>
      <c r="J13" s="11"/>
      <c r="K13" s="11"/>
      <c r="L13" s="30">
        <v>62</v>
      </c>
      <c r="M13" s="33"/>
      <c r="N13" s="34">
        <f>(I13-G13)/I13</f>
        <v>0.0909090909090909</v>
      </c>
      <c r="O13" s="35">
        <f>(L13-H13)/L13</f>
        <v>0.112903225806452</v>
      </c>
      <c r="P13" s="30">
        <f>L13-I13</f>
        <v>7</v>
      </c>
      <c r="Q13" s="11" t="s">
        <v>26</v>
      </c>
      <c r="R13" s="11" t="s">
        <v>27</v>
      </c>
      <c r="S13" s="11" t="s">
        <v>28</v>
      </c>
    </row>
    <row r="14" ht="37" customHeight="1" spans="1:19">
      <c r="A14" s="13" t="s">
        <v>60</v>
      </c>
      <c r="B14" s="13"/>
      <c r="C14" s="13"/>
      <c r="D14" s="14"/>
      <c r="E14" s="14"/>
      <c r="F14" s="15"/>
      <c r="G14" s="16"/>
      <c r="H14" s="16"/>
      <c r="I14" s="36"/>
      <c r="J14" s="37"/>
      <c r="K14" s="38"/>
      <c r="L14" s="39"/>
      <c r="M14" s="40"/>
      <c r="N14" s="34"/>
      <c r="O14" s="41"/>
      <c r="P14" s="30"/>
      <c r="Q14" s="46"/>
      <c r="R14" s="47"/>
      <c r="S14" s="48"/>
    </row>
    <row r="15" ht="37" customHeight="1" spans="1:19">
      <c r="A15" s="17"/>
      <c r="B15" s="18" t="s">
        <v>61</v>
      </c>
      <c r="C15" s="14"/>
      <c r="D15" s="8" t="s">
        <v>62</v>
      </c>
      <c r="E15" s="14"/>
      <c r="F15" s="19"/>
      <c r="G15" s="19"/>
      <c r="H15" s="19"/>
      <c r="I15" s="37"/>
      <c r="J15" s="37"/>
      <c r="K15" s="15"/>
      <c r="L15" s="42"/>
      <c r="M15" s="36"/>
      <c r="N15" s="8" t="s">
        <v>63</v>
      </c>
      <c r="O15" s="43"/>
      <c r="P15" s="30"/>
      <c r="Q15" s="46"/>
      <c r="R15" s="8" t="s">
        <v>64</v>
      </c>
      <c r="S15" s="49"/>
    </row>
  </sheetData>
  <mergeCells count="6">
    <mergeCell ref="A1:S1"/>
    <mergeCell ref="A2:E2"/>
    <mergeCell ref="F2:J2"/>
    <mergeCell ref="L2:O2"/>
    <mergeCell ref="P2:S2"/>
    <mergeCell ref="A14:C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2022-10-14T02:24:23Z</dcterms:created>
  <dcterms:modified xsi:type="dcterms:W3CDTF">2022-10-14T10:03:28Z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0189CF95AEC34A4597C3E80F7648C344</vt:lpwstr>
  </property>
  <property fmtid="{D5CDD505-2E9C-101B-9397-08002B2CF9AE}" pid="3" name="KSOProductBuildVer">
    <vt:lpwstr>2052-11.1.0.12358</vt:lpwstr>
  </property>
</Properties>
</file>