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activeTab="1"/>
  </bookViews>
  <sheets>
    <sheet name="门店任务清单" sheetId="1" r:id="rId1"/>
    <sheet name="追加奖励分配表" sheetId="4" r:id="rId2"/>
    <sheet name="惠氏品种清单" sheetId="2" r:id="rId3"/>
    <sheet name="云南白药品种清单" sheetId="3" r:id="rId4"/>
  </sheets>
  <definedNames>
    <definedName name="_xlnm._FilterDatabase" localSheetId="3" hidden="1">云南白药品种清单!$A$1:$G$44</definedName>
    <definedName name="_xlnm._FilterDatabase" localSheetId="0" hidden="1">门店任务清单!$A$1:$L$143</definedName>
  </definedNames>
  <calcPr calcId="144525"/>
</workbook>
</file>

<file path=xl/sharedStrings.xml><?xml version="1.0" encoding="utf-8"?>
<sst xmlns="http://schemas.openxmlformats.org/spreadsheetml/2006/main" count="667" uniqueCount="317">
  <si>
    <t>序号</t>
  </si>
  <si>
    <t>门店ID</t>
  </si>
  <si>
    <t>门店名称</t>
  </si>
  <si>
    <t>片区名称</t>
  </si>
  <si>
    <t>惠氏1档任务</t>
  </si>
  <si>
    <t>惠氏2档任务</t>
  </si>
  <si>
    <t>销售金额</t>
  </si>
  <si>
    <t>完成情况</t>
  </si>
  <si>
    <t>追加提成</t>
  </si>
  <si>
    <t>云南白药任务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</si>
  <si>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</si>
  <si>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</si>
  <si>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</si>
  <si>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</si>
  <si>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</si>
  <si>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</si>
  <si>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</si>
  <si>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</si>
  <si>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</si>
  <si>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</si>
  <si>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</si>
  <si>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</si>
  <si>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</si>
  <si>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</si>
  <si>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</si>
  <si>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</si>
  <si>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</si>
  <si>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</si>
  <si>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</si>
  <si>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</si>
  <si>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</si>
  <si>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</si>
  <si>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</si>
  <si>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</si>
  <si>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</si>
  <si>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</si>
  <si>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</si>
  <si>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</si>
  <si>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</si>
  <si>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</si>
  <si>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</si>
  <si>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</si>
  <si>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</si>
  <si>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</si>
  <si>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</si>
  <si>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</si>
  <si>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</si>
  <si>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</si>
  <si>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</si>
  <si>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</si>
  <si>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</si>
  <si>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</si>
  <si>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</si>
  <si>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</si>
  <si>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</si>
  <si>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</si>
  <si>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</si>
  <si>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</si>
  <si>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</si>
  <si>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</si>
  <si>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</si>
  <si>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</si>
  <si>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</si>
  <si>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</si>
  <si>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</si>
  <si>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</si>
  <si>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</si>
  <si>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</si>
  <si>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</si>
  <si>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</si>
  <si>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</si>
  <si>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</si>
  <si>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</si>
  <si>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</si>
  <si>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</si>
  <si>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</si>
  <si>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</si>
  <si>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</si>
  <si>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</si>
  <si>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</si>
  <si>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</si>
  <si>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</si>
  <si>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</si>
  <si>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</si>
  <si>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</si>
  <si>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</si>
  <si>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</si>
  <si>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</si>
  <si>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</si>
  <si>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</si>
  <si>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</si>
  <si>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</si>
  <si>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</si>
  <si>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</si>
  <si>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</si>
  <si>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</si>
  <si>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</si>
  <si>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</si>
  <si>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</si>
  <si>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</si>
  <si>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</si>
  <si>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</si>
  <si>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</si>
  <si>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</si>
  <si>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</si>
  <si>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</si>
  <si>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</si>
  <si>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</si>
  <si>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</si>
  <si>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</si>
  <si>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</si>
  <si>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</si>
  <si>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</si>
  <si>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</si>
  <si>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</si>
  <si>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</si>
  <si>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</si>
  <si>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</si>
  <si>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</si>
  <si>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</si>
  <si>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</si>
  <si>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</si>
  <si>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</si>
  <si>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</si>
  <si>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</si>
  <si>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</si>
  <si>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</si>
  <si>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</si>
  <si>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</si>
  <si>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</si>
  <si>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</si>
  <si>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</si>
  <si>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</si>
  <si>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</si>
  <si>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</si>
  <si>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</si>
  <si>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</si>
  <si>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</si>
  <si>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</si>
  <si>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</si>
  <si>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</si>
  <si>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</si>
  <si>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</si>
  <si>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</si>
  <si>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</si>
  <si>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</si>
  <si>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</si>
  <si>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</si>
  <si>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</si>
  <si>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</si>
  <si>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</si>
  <si>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</si>
  <si>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</si>
  <si>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</si>
  <si>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</si>
  <si>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</si>
  <si>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</si>
  <si>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</si>
  <si>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</si>
  <si>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</si>
  <si>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</si>
  <si>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合计</t>
  </si>
  <si>
    <t>片区</t>
  </si>
  <si>
    <t>门店</t>
  </si>
  <si>
    <t>门店id</t>
  </si>
  <si>
    <t>人员姓名</t>
  </si>
  <si>
    <t>人员id</t>
  </si>
  <si>
    <t>门店总奖励</t>
  </si>
  <si>
    <t>个人奖励</t>
  </si>
  <si>
    <t>类别</t>
  </si>
  <si>
    <r>
      <rPr>
        <sz val="10.5"/>
        <rFont val="宋体"/>
        <charset val="134"/>
      </rPr>
      <t>货品</t>
    </r>
    <r>
      <rPr>
        <sz val="10.5"/>
        <rFont val="Helvetica"/>
        <charset val="134"/>
      </rPr>
      <t>ID</t>
    </r>
  </si>
  <si>
    <t>通用名</t>
  </si>
  <si>
    <t>规格</t>
  </si>
  <si>
    <t>单位</t>
  </si>
  <si>
    <t>活动政策</t>
  </si>
  <si>
    <t>保健品</t>
  </si>
  <si>
    <t>,</t>
  </si>
  <si>
    <t>钙尔奇氨糖</t>
  </si>
  <si>
    <t>64+28</t>
  </si>
  <si>
    <t>瓶</t>
  </si>
  <si>
    <t>保健品买一赠一</t>
  </si>
  <si>
    <r>
      <rPr>
        <sz val="10.5"/>
        <color rgb="FFFF0000"/>
        <rFont val="宋体"/>
        <charset val="134"/>
      </rPr>
      <t>善存儿童</t>
    </r>
    <r>
      <rPr>
        <sz val="10.5"/>
        <color rgb="FFFF0000"/>
        <rFont val="Helvetica"/>
        <charset val="134"/>
      </rPr>
      <t>FOOD</t>
    </r>
  </si>
  <si>
    <r>
      <rPr>
        <sz val="10.5"/>
        <color rgb="FFFF0000"/>
        <rFont val="Helvetica"/>
        <charset val="134"/>
      </rPr>
      <t>80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</si>
  <si>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D</t>
    </r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K</t>
    </r>
    <r>
      <rPr>
        <sz val="10.5"/>
        <color rgb="FFFF0000"/>
        <rFont val="宋体"/>
        <charset val="134"/>
      </rPr>
      <t>软胶囊</t>
    </r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</si>
  <si>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</si>
  <si>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t>OTC</t>
  </si>
  <si>
    <t>美敏伪麻溶液</t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</si>
  <si>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成人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</si>
  <si>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惠氏所有产品满</t>
    </r>
    <r>
      <rPr>
        <sz val="10.5"/>
        <rFont val="Helvetica"/>
        <charset val="134"/>
      </rPr>
      <t>228</t>
    </r>
    <r>
      <rPr>
        <sz val="10.5"/>
        <rFont val="宋体"/>
        <charset val="134"/>
      </rPr>
      <t>元送礼品一份</t>
    </r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</si>
  <si>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儿童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</si>
  <si>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29-</t>
    </r>
    <r>
      <rPr>
        <sz val="10.5"/>
        <rFont val="宋体"/>
        <charset val="134"/>
      </rPr>
      <t>Ⅱ）（善存银片）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</si>
  <si>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</si>
  <si>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(29)(</t>
    </r>
    <r>
      <rPr>
        <sz val="10.5"/>
        <rFont val="宋体"/>
        <charset val="134"/>
      </rPr>
      <t>善存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</si>
  <si>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金钙尔奇碳酸钙维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</si>
  <si>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</si>
  <si>
    <t>盒</t>
  </si>
  <si>
    <t>善存家庭装</t>
  </si>
  <si>
    <t>91*2</t>
  </si>
  <si>
    <t>善存银家庭装</t>
  </si>
  <si>
    <r>
      <rPr>
        <sz val="10.5"/>
        <rFont val="宋体"/>
        <charset val="134"/>
      </rPr>
      <t>静心钙</t>
    </r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</si>
  <si>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</si>
  <si>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咀嚼片（Ⅱ）</t>
    </r>
  </si>
  <si>
    <r>
      <rPr>
        <sz val="10.5"/>
        <rFont val="Helvetica"/>
        <charset val="134"/>
      </rPr>
      <t>300mg*28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</si>
  <si>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300mg*64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</si>
  <si>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咀嚼片Ⅱ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D300)</t>
    </r>
  </si>
  <si>
    <r>
      <rPr>
        <sz val="10.5"/>
        <rFont val="Helvetica"/>
        <charset val="134"/>
      </rPr>
      <t>300mgx30</t>
    </r>
    <r>
      <rPr>
        <sz val="10.5"/>
        <rFont val="宋体"/>
        <charset val="134"/>
      </rPr>
      <t>片</t>
    </r>
  </si>
  <si>
    <r>
      <rPr>
        <sz val="10.5"/>
        <rFont val="Helvetica"/>
        <charset val="134"/>
      </rPr>
      <t>30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薄膜衣片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</si>
  <si>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)</t>
    </r>
  </si>
  <si>
    <r>
      <rPr>
        <sz val="10.5"/>
        <rFont val="Helvetica"/>
        <charset val="134"/>
      </rPr>
      <t>600mgx100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</si>
  <si>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</si>
  <si>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</si>
  <si>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</si>
  <si>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600mgx36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</si>
  <si>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D600)</t>
    </r>
  </si>
  <si>
    <r>
      <rPr>
        <sz val="10.5"/>
        <rFont val="Helvetica"/>
        <charset val="134"/>
      </rPr>
      <t>600mgx60</t>
    </r>
    <r>
      <rPr>
        <sz val="10.5"/>
        <rFont val="宋体"/>
        <charset val="134"/>
      </rPr>
      <t>片</t>
    </r>
  </si>
  <si>
    <t>善存银片</t>
  </si>
  <si>
    <r>
      <rPr>
        <sz val="10.5"/>
        <rFont val="Helvetica"/>
        <charset val="134"/>
      </rPr>
      <t>60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</si>
  <si>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</si>
  <si>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(23)</t>
    </r>
  </si>
  <si>
    <t>货品ID</t>
  </si>
  <si>
    <t>生产厂家</t>
  </si>
  <si>
    <t>活动内容</t>
  </si>
  <si>
    <t>分类</t>
  </si>
  <si>
    <r>
      <rPr>
        <sz val="10.5"/>
        <color rgb="FF000000"/>
        <rFont val="宋体"/>
        <charset val="134"/>
        <scheme val="minor"/>
      </rPr>
      <t>货品</t>
    </r>
    <r>
      <rPr>
        <sz val="10.5"/>
        <color rgb="FF000000"/>
        <rFont val="Helvetica"/>
        <charset val="134"/>
      </rPr>
      <t>ID</t>
    </r>
  </si>
  <si>
    <t>云南白药创可贴</t>
  </si>
  <si>
    <t>20片(轻巧护翼型)(1.5x2.3cm)</t>
  </si>
  <si>
    <t>云南白药集团无锡药业有限公司</t>
  </si>
  <si>
    <t>惠氏系列</t>
  </si>
  <si>
    <t>云南白药气雾剂</t>
  </si>
  <si>
    <t>50g+60g</t>
  </si>
  <si>
    <t>云南白药集团股份有限公司</t>
  </si>
  <si>
    <r>
      <rPr>
        <sz val="10.5"/>
        <color rgb="FF000000"/>
        <rFont val="宋体"/>
        <charset val="134"/>
        <scheme val="minor"/>
      </rPr>
      <t>善存儿童</t>
    </r>
    <r>
      <rPr>
        <sz val="10.5"/>
        <color rgb="FF000000"/>
        <rFont val="Helvetica"/>
        <charset val="134"/>
      </rPr>
      <t>FOOD</t>
    </r>
  </si>
  <si>
    <r>
      <rPr>
        <sz val="10.5"/>
        <color rgb="FF000000"/>
        <rFont val="Helvetica"/>
        <charset val="134"/>
      </rPr>
      <t>80</t>
    </r>
    <r>
      <rPr>
        <sz val="10.5"/>
        <color rgb="FF000000"/>
        <rFont val="宋体"/>
        <charset val="134"/>
      </rPr>
      <t>粒</t>
    </r>
  </si>
  <si>
    <t>85g+30g</t>
  </si>
  <si>
    <t>套</t>
  </si>
  <si>
    <r>
      <rPr>
        <sz val="10.5"/>
        <color rgb="FF000000"/>
        <rFont val="宋体"/>
        <charset val="134"/>
        <scheme val="minor"/>
      </rPr>
      <t>维</t>
    </r>
    <r>
      <rPr>
        <sz val="10.5"/>
        <color rgb="FF000000"/>
        <rFont val="Helvetica"/>
        <charset val="134"/>
      </rPr>
      <t>D</t>
    </r>
    <r>
      <rPr>
        <sz val="10.5"/>
        <color rgb="FF000000"/>
        <rFont val="宋体"/>
        <charset val="134"/>
      </rPr>
      <t>维</t>
    </r>
    <r>
      <rPr>
        <sz val="10.5"/>
        <color rgb="FF000000"/>
        <rFont val="Helvetica"/>
        <charset val="134"/>
      </rPr>
      <t>K</t>
    </r>
    <r>
      <rPr>
        <sz val="10.5"/>
        <color rgb="FF000000"/>
        <rFont val="宋体"/>
        <charset val="134"/>
      </rPr>
      <t>软胶囊</t>
    </r>
    <r>
      <rPr>
        <sz val="10.5"/>
        <color rgb="FF000000"/>
        <rFont val="Helvetica"/>
        <charset val="134"/>
      </rPr>
      <t>166</t>
    </r>
    <r>
      <rPr>
        <sz val="10.5"/>
        <color rgb="FF000000"/>
        <rFont val="宋体"/>
        <charset val="134"/>
      </rPr>
      <t>粒</t>
    </r>
  </si>
  <si>
    <r>
      <rPr>
        <sz val="10.5"/>
        <color rgb="FF000000"/>
        <rFont val="Helvetica"/>
        <charset val="134"/>
      </rPr>
      <t>166</t>
    </r>
    <r>
      <rPr>
        <sz val="10.5"/>
        <color rgb="FF000000"/>
        <rFont val="宋体"/>
        <charset val="134"/>
      </rPr>
      <t>粒</t>
    </r>
  </si>
  <si>
    <t>云南白药胶囊</t>
  </si>
  <si>
    <t>0.25gx32粒</t>
  </si>
  <si>
    <t>otc系列</t>
  </si>
  <si>
    <t>惠氏所有产品满228元送礼品一份</t>
  </si>
  <si>
    <t>0.25gx16粒</t>
  </si>
  <si>
    <t>云南白系列</t>
  </si>
  <si>
    <t>气血康口服液</t>
  </si>
  <si>
    <t>10mlx10支(OTC装)</t>
  </si>
  <si>
    <t>买二赠一</t>
  </si>
  <si>
    <t>云南白药集团文山七花有限责任公司</t>
  </si>
  <si>
    <t>云南白药</t>
  </si>
  <si>
    <t>4g(保险子1粒)</t>
  </si>
  <si>
    <t>云南白药酊</t>
  </si>
  <si>
    <t>50ml</t>
  </si>
  <si>
    <t>85g+60g</t>
  </si>
  <si>
    <t>云南白药膏</t>
  </si>
  <si>
    <t>6.5cmx10cmx5片(打孔透气型)</t>
  </si>
  <si>
    <t>6片</t>
  </si>
  <si>
    <t>1.5cmx2.3cmx50片(经济型)</t>
  </si>
  <si>
    <t>常州南方卫生器材厂有限公司</t>
  </si>
  <si>
    <t>6.5cmx10cmx10片</t>
  </si>
  <si>
    <t>6.5cmx10cmx8片</t>
  </si>
  <si>
    <t>云南白药痔疮膏</t>
  </si>
  <si>
    <t>1.5gx4支</t>
  </si>
  <si>
    <t>1.5gx6支</t>
  </si>
  <si>
    <t>1.5cmx2.3cmx100片(轻巧透气型)</t>
  </si>
  <si>
    <t>消炎镇痛膏</t>
  </si>
  <si>
    <t>7cmx10cmx2贴x2袋</t>
  </si>
  <si>
    <t>丹溪玉屏风颗粒</t>
  </si>
  <si>
    <t>15克x6袋</t>
  </si>
  <si>
    <t>泻痢消片</t>
  </si>
  <si>
    <t>0.35gx18片</t>
  </si>
  <si>
    <t>云南白药集团大理药业有限责任公司</t>
  </si>
  <si>
    <t>新生化颗粒</t>
  </si>
  <si>
    <t>6gx12袋</t>
  </si>
  <si>
    <t>小儿解表颗粒</t>
  </si>
  <si>
    <t>8gx5袋</t>
  </si>
  <si>
    <t>关节止痛膏</t>
  </si>
  <si>
    <t>健胃消食片</t>
  </si>
  <si>
    <t>0.5gx12片x3板</t>
  </si>
  <si>
    <t>小儿宝泰康颗粒</t>
  </si>
  <si>
    <t>4gx12袋</t>
  </si>
  <si>
    <t>板蓝根颗粒</t>
  </si>
  <si>
    <t>3gx30袋（无蔗糖）</t>
  </si>
  <si>
    <t>袋</t>
  </si>
  <si>
    <t>乳酸菌素片</t>
  </si>
  <si>
    <t>0.4x12片x3板</t>
  </si>
  <si>
    <t>普乐安片</t>
  </si>
  <si>
    <t>120片(薄膜衣)</t>
  </si>
  <si>
    <t>毛萼香茶菜清热利咽片</t>
  </si>
  <si>
    <t>1.5gx12片x3板</t>
  </si>
  <si>
    <t>红云制药(昆明)有限公司</t>
  </si>
  <si>
    <t>热毒清片</t>
  </si>
  <si>
    <t>12片x3板</t>
  </si>
  <si>
    <t>复方丹参片</t>
  </si>
  <si>
    <t>0.32gx120片</t>
  </si>
  <si>
    <t>血塞通分散片</t>
  </si>
  <si>
    <t>0.5g(50mg)x12片x2板</t>
  </si>
  <si>
    <t>陈香露白露片</t>
  </si>
  <si>
    <t>0.5gx100片</t>
  </si>
  <si>
    <t>风热感冒颗粒</t>
  </si>
  <si>
    <t>10gx6袋</t>
  </si>
  <si>
    <t>参苓健脾胃颗粒</t>
  </si>
  <si>
    <t>10g*10袋</t>
  </si>
  <si>
    <t>消炎止咳片</t>
  </si>
  <si>
    <t>0.42gx12片x2板</t>
  </si>
  <si>
    <t>清肺抑火片</t>
  </si>
  <si>
    <t>0.6gx12片x2板</t>
  </si>
  <si>
    <t>伤风停胶囊</t>
  </si>
  <si>
    <t>0.35gx12粒x2板</t>
  </si>
  <si>
    <t>蒲地蓝消炎片</t>
  </si>
  <si>
    <t>0.3gx24片x2板</t>
  </si>
  <si>
    <t>妇炎康片</t>
  </si>
  <si>
    <t>0.52gx18片x3板（薄膜衣片）</t>
  </si>
  <si>
    <t>诺氟沙星胶囊</t>
  </si>
  <si>
    <t>0.1gx12粒x2板</t>
  </si>
  <si>
    <t>四季感冒片</t>
  </si>
  <si>
    <t>0.36gx12片x2板(薄膜衣)</t>
  </si>
  <si>
    <t>风寒感冒颗粒</t>
  </si>
  <si>
    <t>8gx6袋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</si>
</sst>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rgb="FF000000"/>
      <name val="Helvetica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Helvetica"/>
      <charset val="134"/>
    </font>
    <font>
      <sz val="10.5"/>
      <color rgb="FFFF0000"/>
      <name val="宋体"/>
      <charset val="134"/>
    </font>
    <font>
      <sz val="11"/>
      <name val="Times New Roman"/>
      <charset val="134"/>
    </font>
    <font>
      <sz val="10.5"/>
      <name val="Helvetica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1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1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workbookViewId="0">
      <selection activeCell="A1" sqref="$A1:$XFD1"/>
    </sheetView>
  </sheetViews>
  <sheetFormatPr defaultColWidth="9" defaultRowHeight="23" customHeight="1"/>
  <cols>
    <col min="1" max="1" width="7.125" style="33" customWidth="1"/>
    <col min="2" max="2" width="9" style="33"/>
    <col min="3" max="3" width="34.75" style="33" customWidth="1"/>
    <col min="4" max="4" width="9.75" style="33" customWidth="1"/>
    <col min="5" max="7" width="13.5" style="34" customWidth="1"/>
    <col min="8" max="8" width="13.5" style="35" customWidth="1"/>
    <col min="9" max="9" width="13.5" style="34" customWidth="1"/>
    <col min="10" max="10" width="12.875" style="33" customWidth="1"/>
    <col min="11" max="11" width="10.375" style="33"/>
    <col min="12" max="12" width="8.25" style="33" customWidth="1"/>
    <col min="13" max="16384" width="9" style="33"/>
  </cols>
  <sheetData>
    <row r="1" customHeight="1" spans="1:12">
      <c r="A1" s="36" t="s">
        <v>0</v>
      </c>
      <c r="B1" s="36" t="s">
        <v>1</v>
      </c>
      <c r="C1" s="36" t="s">
        <v>2</v>
      </c>
      <c r="D1" s="36" t="s">
        <v>3</v>
      </c>
      <c r="E1" s="37" t="s">
        <v>4</v>
      </c>
      <c r="F1" s="37" t="s">
        <v>5</v>
      </c>
      <c r="G1" s="37" t="s">
        <v>6</v>
      </c>
      <c r="H1" s="38" t="s">
        <v>7</v>
      </c>
      <c r="I1" s="37" t="s">
        <v>8</v>
      </c>
      <c r="J1" s="40" t="s">
        <v>9</v>
      </c>
      <c r="K1" s="43" t="s">
        <v>6</v>
      </c>
      <c r="L1" s="43" t="s">
        <v>7</v>
      </c>
    </row>
    <row r="2" customHeight="1" spans="1:12">
      <c r="A2" s="39">
        <v>1</v>
      </c>
      <c r="B2" s="39">
        <v>307</v>
      </c>
      <c r="C2" s="39" t="s">
        <v>10</v>
      </c>
      <c r="D2" s="39" t="s">
        <v>11</v>
      </c>
      <c r="E2" s="40">
        <v>25170</v>
      </c>
      <c r="F2" s="40">
        <v>31463</v>
      </c>
      <c r="G2" s="40">
        <v>57626.96</v>
      </c>
      <c r="H2" s="41">
        <f>G2/E2</f>
        <v>2.28950973381009</v>
      </c>
      <c r="I2" s="40">
        <f>ROUND(G2*0.015,0)</f>
        <v>864</v>
      </c>
      <c r="J2" s="40">
        <v>9800</v>
      </c>
      <c r="K2" s="43">
        <v>5555.43</v>
      </c>
      <c r="L2" s="44">
        <f>K2/J2</f>
        <v>0.566880612244898</v>
      </c>
    </row>
    <row r="3" customHeight="1" spans="1:12">
      <c r="A3" s="39">
        <v>2</v>
      </c>
      <c r="B3" s="39">
        <v>582</v>
      </c>
      <c r="C3" s="39" t="s">
        <v>12</v>
      </c>
      <c r="D3" s="39" t="s">
        <v>13</v>
      </c>
      <c r="E3" s="40">
        <v>8750</v>
      </c>
      <c r="F3" s="40">
        <v>10938</v>
      </c>
      <c r="G3" s="40">
        <v>7261.22</v>
      </c>
      <c r="H3" s="41">
        <f t="shared" ref="H3:H34" si="0">G3/E3</f>
        <v>0.829853714285714</v>
      </c>
      <c r="I3" s="40"/>
      <c r="J3" s="40">
        <v>3900</v>
      </c>
      <c r="K3" s="43">
        <v>3095.38</v>
      </c>
      <c r="L3" s="44">
        <f t="shared" ref="L3:L34" si="1">K3/J3</f>
        <v>0.793687179487179</v>
      </c>
    </row>
    <row r="4" customHeight="1" spans="1:12">
      <c r="A4" s="39">
        <v>3</v>
      </c>
      <c r="B4" s="39">
        <v>517</v>
      </c>
      <c r="C4" s="39" t="s">
        <v>14</v>
      </c>
      <c r="D4" s="39" t="s">
        <v>15</v>
      </c>
      <c r="E4" s="40">
        <v>17910</v>
      </c>
      <c r="F4" s="40">
        <v>22388</v>
      </c>
      <c r="G4" s="40">
        <v>12008.6</v>
      </c>
      <c r="H4" s="41">
        <f t="shared" si="0"/>
        <v>0.670496929089894</v>
      </c>
      <c r="I4" s="40"/>
      <c r="J4" s="40">
        <v>5200</v>
      </c>
      <c r="K4" s="43">
        <v>2957.85</v>
      </c>
      <c r="L4" s="44">
        <f t="shared" si="1"/>
        <v>0.568817307692308</v>
      </c>
    </row>
    <row r="5" customHeight="1" spans="1:12">
      <c r="A5" s="39">
        <v>4</v>
      </c>
      <c r="B5" s="39">
        <v>114685</v>
      </c>
      <c r="C5" s="39" t="s">
        <v>16</v>
      </c>
      <c r="D5" s="39" t="s">
        <v>15</v>
      </c>
      <c r="E5" s="40">
        <v>6560</v>
      </c>
      <c r="F5" s="40">
        <v>8200</v>
      </c>
      <c r="G5" s="40">
        <v>2037.25</v>
      </c>
      <c r="H5" s="41">
        <f t="shared" si="0"/>
        <v>0.310556402439024</v>
      </c>
      <c r="I5" s="40"/>
      <c r="J5" s="40">
        <v>5100</v>
      </c>
      <c r="K5" s="43">
        <v>2195.14</v>
      </c>
      <c r="L5" s="44">
        <f t="shared" si="1"/>
        <v>0.430419607843137</v>
      </c>
    </row>
    <row r="6" customHeight="1" spans="1:12">
      <c r="A6" s="39">
        <v>5</v>
      </c>
      <c r="B6" s="39">
        <v>337</v>
      </c>
      <c r="C6" s="39" t="s">
        <v>17</v>
      </c>
      <c r="D6" s="39" t="s">
        <v>15</v>
      </c>
      <c r="E6" s="40">
        <v>11140</v>
      </c>
      <c r="F6" s="40">
        <v>13925</v>
      </c>
      <c r="G6" s="40">
        <v>10236.08</v>
      </c>
      <c r="H6" s="41">
        <f t="shared" si="0"/>
        <v>0.918858168761221</v>
      </c>
      <c r="I6" s="40"/>
      <c r="J6" s="40">
        <v>5100</v>
      </c>
      <c r="K6" s="43">
        <v>3160.84</v>
      </c>
      <c r="L6" s="44">
        <f t="shared" si="1"/>
        <v>0.619772549019608</v>
      </c>
    </row>
    <row r="7" customHeight="1" spans="1:12">
      <c r="A7" s="39">
        <v>6</v>
      </c>
      <c r="B7" s="39">
        <v>750</v>
      </c>
      <c r="C7" s="39" t="s">
        <v>18</v>
      </c>
      <c r="D7" s="39" t="s">
        <v>11</v>
      </c>
      <c r="E7" s="40">
        <v>14040</v>
      </c>
      <c r="F7" s="40">
        <v>17550</v>
      </c>
      <c r="G7" s="40">
        <v>11002.31</v>
      </c>
      <c r="H7" s="41">
        <f t="shared" si="0"/>
        <v>0.783640313390313</v>
      </c>
      <c r="I7" s="40"/>
      <c r="J7" s="40">
        <v>9400</v>
      </c>
      <c r="K7" s="43">
        <v>5123.47</v>
      </c>
      <c r="L7" s="44">
        <f t="shared" si="1"/>
        <v>0.54505</v>
      </c>
    </row>
    <row r="8" customHeight="1" spans="1:12">
      <c r="A8" s="39">
        <v>7</v>
      </c>
      <c r="B8" s="39">
        <v>343</v>
      </c>
      <c r="C8" s="39" t="s">
        <v>19</v>
      </c>
      <c r="D8" s="39" t="s">
        <v>13</v>
      </c>
      <c r="E8" s="40">
        <v>11620</v>
      </c>
      <c r="F8" s="40">
        <v>14525</v>
      </c>
      <c r="G8" s="40">
        <v>9258.45</v>
      </c>
      <c r="H8" s="41">
        <f t="shared" si="0"/>
        <v>0.796768502581756</v>
      </c>
      <c r="I8" s="40"/>
      <c r="J8" s="40">
        <v>5100</v>
      </c>
      <c r="K8" s="43">
        <v>2971.34</v>
      </c>
      <c r="L8" s="44">
        <f t="shared" si="1"/>
        <v>0.58261568627451</v>
      </c>
    </row>
    <row r="9" customHeight="1" spans="1:12">
      <c r="A9" s="42">
        <v>9</v>
      </c>
      <c r="B9" s="42">
        <v>385</v>
      </c>
      <c r="C9" s="42" t="s">
        <v>20</v>
      </c>
      <c r="D9" s="42" t="s">
        <v>21</v>
      </c>
      <c r="E9" s="40">
        <v>8750</v>
      </c>
      <c r="F9" s="40">
        <v>10938</v>
      </c>
      <c r="G9" s="40">
        <v>2348.4</v>
      </c>
      <c r="H9" s="41">
        <f t="shared" si="0"/>
        <v>0.268388571428571</v>
      </c>
      <c r="I9" s="40"/>
      <c r="J9" s="40">
        <v>4700</v>
      </c>
      <c r="K9" s="43">
        <v>2277.54</v>
      </c>
      <c r="L9" s="44">
        <f t="shared" si="1"/>
        <v>0.484582978723404</v>
      </c>
    </row>
    <row r="10" customHeight="1" spans="1:12">
      <c r="A10" s="39">
        <v>10</v>
      </c>
      <c r="B10" s="39">
        <v>571</v>
      </c>
      <c r="C10" s="39" t="s">
        <v>22</v>
      </c>
      <c r="D10" s="39" t="s">
        <v>23</v>
      </c>
      <c r="E10" s="40">
        <v>14720</v>
      </c>
      <c r="F10" s="40">
        <v>18400</v>
      </c>
      <c r="G10" s="40">
        <v>9361.27</v>
      </c>
      <c r="H10" s="41">
        <f t="shared" si="0"/>
        <v>0.635955842391304</v>
      </c>
      <c r="I10" s="40"/>
      <c r="J10" s="40">
        <v>4700</v>
      </c>
      <c r="K10" s="43">
        <v>3797.77</v>
      </c>
      <c r="L10" s="44">
        <f t="shared" si="1"/>
        <v>0.808036170212766</v>
      </c>
    </row>
    <row r="11" customHeight="1" spans="1:12">
      <c r="A11" s="39">
        <v>11</v>
      </c>
      <c r="B11" s="39">
        <v>742</v>
      </c>
      <c r="C11" s="39" t="s">
        <v>24</v>
      </c>
      <c r="D11" s="39" t="s">
        <v>11</v>
      </c>
      <c r="E11" s="40">
        <v>6560</v>
      </c>
      <c r="F11" s="40">
        <v>8200</v>
      </c>
      <c r="G11" s="40">
        <v>1439.8</v>
      </c>
      <c r="H11" s="41">
        <f t="shared" si="0"/>
        <v>0.219481707317073</v>
      </c>
      <c r="I11" s="40"/>
      <c r="J11" s="40">
        <v>4700</v>
      </c>
      <c r="K11" s="43">
        <v>1518.59</v>
      </c>
      <c r="L11" s="44">
        <f t="shared" si="1"/>
        <v>0.323104255319149</v>
      </c>
    </row>
    <row r="12" customHeight="1" spans="1:12">
      <c r="A12" s="39">
        <v>12</v>
      </c>
      <c r="B12" s="39">
        <v>365</v>
      </c>
      <c r="C12" s="39" t="s">
        <v>25</v>
      </c>
      <c r="D12" s="39" t="s">
        <v>13</v>
      </c>
      <c r="E12" s="40">
        <v>10650</v>
      </c>
      <c r="F12" s="40">
        <v>13313</v>
      </c>
      <c r="G12" s="40">
        <v>3675.05</v>
      </c>
      <c r="H12" s="41">
        <f t="shared" si="0"/>
        <v>0.345075117370892</v>
      </c>
      <c r="I12" s="40"/>
      <c r="J12" s="40">
        <v>4700</v>
      </c>
      <c r="K12" s="43">
        <v>3317.95</v>
      </c>
      <c r="L12" s="44">
        <f t="shared" si="1"/>
        <v>0.705946808510638</v>
      </c>
    </row>
    <row r="13" customHeight="1" spans="1:12">
      <c r="A13" s="39">
        <v>13</v>
      </c>
      <c r="B13" s="39">
        <v>117491</v>
      </c>
      <c r="C13" s="39" t="s">
        <v>26</v>
      </c>
      <c r="D13" s="39" t="s">
        <v>13</v>
      </c>
      <c r="E13" s="40">
        <v>6560</v>
      </c>
      <c r="F13" s="40">
        <v>8200</v>
      </c>
      <c r="G13" s="40">
        <v>2041.15</v>
      </c>
      <c r="H13" s="41">
        <f t="shared" si="0"/>
        <v>0.311150914634146</v>
      </c>
      <c r="I13" s="40"/>
      <c r="J13" s="40">
        <v>4700</v>
      </c>
      <c r="K13" s="43">
        <v>1240.67</v>
      </c>
      <c r="L13" s="44">
        <f t="shared" si="1"/>
        <v>0.263972340425532</v>
      </c>
    </row>
    <row r="14" customHeight="1" spans="1:12">
      <c r="A14" s="39">
        <v>14</v>
      </c>
      <c r="B14" s="39">
        <v>707</v>
      </c>
      <c r="C14" s="39" t="s">
        <v>27</v>
      </c>
      <c r="D14" s="39" t="s">
        <v>23</v>
      </c>
      <c r="E14" s="40">
        <v>6560</v>
      </c>
      <c r="F14" s="40">
        <v>8200</v>
      </c>
      <c r="G14" s="40">
        <v>5265.96</v>
      </c>
      <c r="H14" s="41">
        <f t="shared" si="0"/>
        <v>0.802737804878049</v>
      </c>
      <c r="I14" s="40"/>
      <c r="J14" s="40">
        <v>4700</v>
      </c>
      <c r="K14" s="43">
        <v>3925.54</v>
      </c>
      <c r="L14" s="44">
        <f t="shared" si="1"/>
        <v>0.835221276595745</v>
      </c>
    </row>
    <row r="15" customHeight="1" spans="1:12">
      <c r="A15" s="39">
        <v>15</v>
      </c>
      <c r="B15" s="39">
        <v>341</v>
      </c>
      <c r="C15" s="39" t="s">
        <v>28</v>
      </c>
      <c r="D15" s="39" t="s">
        <v>29</v>
      </c>
      <c r="E15" s="40">
        <v>6730</v>
      </c>
      <c r="F15" s="40">
        <v>8413</v>
      </c>
      <c r="G15" s="40">
        <v>6522.8</v>
      </c>
      <c r="H15" s="41">
        <f t="shared" si="0"/>
        <v>0.969212481426449</v>
      </c>
      <c r="I15" s="40"/>
      <c r="J15" s="40">
        <v>4700</v>
      </c>
      <c r="K15" s="43">
        <v>1215.25</v>
      </c>
      <c r="L15" s="44">
        <f t="shared" si="1"/>
        <v>0.258563829787234</v>
      </c>
    </row>
    <row r="16" customHeight="1" spans="1:12">
      <c r="A16" s="39">
        <v>16</v>
      </c>
      <c r="B16" s="39">
        <v>730</v>
      </c>
      <c r="C16" s="39" t="s">
        <v>30</v>
      </c>
      <c r="D16" s="39" t="s">
        <v>31</v>
      </c>
      <c r="E16" s="40">
        <v>10650</v>
      </c>
      <c r="F16" s="40">
        <v>13313</v>
      </c>
      <c r="G16" s="40">
        <v>6005.63</v>
      </c>
      <c r="H16" s="41">
        <f t="shared" si="0"/>
        <v>0.563908920187793</v>
      </c>
      <c r="I16" s="40"/>
      <c r="J16" s="40">
        <v>4700</v>
      </c>
      <c r="K16" s="43">
        <v>3706.59</v>
      </c>
      <c r="L16" s="44">
        <f t="shared" si="1"/>
        <v>0.788636170212766</v>
      </c>
    </row>
    <row r="17" customHeight="1" spans="1:12">
      <c r="A17" s="39">
        <v>17</v>
      </c>
      <c r="B17" s="39">
        <v>546</v>
      </c>
      <c r="C17" s="39" t="s">
        <v>32</v>
      </c>
      <c r="D17" s="39" t="s">
        <v>15</v>
      </c>
      <c r="E17" s="40">
        <v>6560</v>
      </c>
      <c r="F17" s="40">
        <v>8200</v>
      </c>
      <c r="G17" s="40">
        <v>1645.4</v>
      </c>
      <c r="H17" s="41">
        <f t="shared" si="0"/>
        <v>0.250823170731707</v>
      </c>
      <c r="I17" s="40"/>
      <c r="J17" s="40">
        <v>4700</v>
      </c>
      <c r="K17" s="43">
        <v>4375.42</v>
      </c>
      <c r="L17" s="44">
        <f t="shared" si="1"/>
        <v>0.930940425531915</v>
      </c>
    </row>
    <row r="18" customHeight="1" spans="1:12">
      <c r="A18" s="39">
        <v>18</v>
      </c>
      <c r="B18" s="39">
        <v>737</v>
      </c>
      <c r="C18" s="39" t="s">
        <v>33</v>
      </c>
      <c r="D18" s="39" t="s">
        <v>23</v>
      </c>
      <c r="E18" s="40">
        <v>6560</v>
      </c>
      <c r="F18" s="40">
        <v>8200</v>
      </c>
      <c r="G18" s="40">
        <v>3162.08</v>
      </c>
      <c r="H18" s="41">
        <f t="shared" si="0"/>
        <v>0.482024390243902</v>
      </c>
      <c r="I18" s="40"/>
      <c r="J18" s="40">
        <v>4200</v>
      </c>
      <c r="K18" s="43">
        <v>2476.87</v>
      </c>
      <c r="L18" s="44">
        <f t="shared" si="1"/>
        <v>0.589730952380952</v>
      </c>
    </row>
    <row r="19" customHeight="1" spans="1:12">
      <c r="A19" s="39">
        <v>19</v>
      </c>
      <c r="B19" s="39">
        <v>712</v>
      </c>
      <c r="C19" s="39" t="s">
        <v>34</v>
      </c>
      <c r="D19" s="39" t="s">
        <v>23</v>
      </c>
      <c r="E19" s="40">
        <v>6560</v>
      </c>
      <c r="F19" s="40">
        <v>8200</v>
      </c>
      <c r="G19" s="40">
        <v>9224.04</v>
      </c>
      <c r="H19" s="41">
        <f t="shared" si="0"/>
        <v>1.40610365853659</v>
      </c>
      <c r="I19" s="40">
        <f>ROUND(G19*0.015,0)</f>
        <v>138</v>
      </c>
      <c r="J19" s="40">
        <v>6200</v>
      </c>
      <c r="K19" s="43">
        <v>4586.44</v>
      </c>
      <c r="L19" s="44">
        <f t="shared" si="1"/>
        <v>0.739748387096774</v>
      </c>
    </row>
    <row r="20" customHeight="1" spans="1:12">
      <c r="A20" s="39">
        <v>20</v>
      </c>
      <c r="B20" s="39">
        <v>373</v>
      </c>
      <c r="C20" s="39" t="s">
        <v>35</v>
      </c>
      <c r="D20" s="39" t="s">
        <v>15</v>
      </c>
      <c r="E20" s="40">
        <v>6560</v>
      </c>
      <c r="F20" s="40">
        <v>8200</v>
      </c>
      <c r="G20" s="40">
        <v>4501.94</v>
      </c>
      <c r="H20" s="41">
        <f t="shared" si="0"/>
        <v>0.686271341463415</v>
      </c>
      <c r="I20" s="40"/>
      <c r="J20" s="40">
        <v>4200</v>
      </c>
      <c r="K20" s="43">
        <v>2974.65</v>
      </c>
      <c r="L20" s="44">
        <f t="shared" si="1"/>
        <v>0.70825</v>
      </c>
    </row>
    <row r="21" customHeight="1" spans="1:12">
      <c r="A21" s="39">
        <v>21</v>
      </c>
      <c r="B21" s="39">
        <v>107658</v>
      </c>
      <c r="C21" s="39" t="s">
        <v>36</v>
      </c>
      <c r="D21" s="39" t="s">
        <v>31</v>
      </c>
      <c r="E21" s="40">
        <v>8230</v>
      </c>
      <c r="F21" s="40">
        <v>10288</v>
      </c>
      <c r="G21" s="40">
        <v>9103.5</v>
      </c>
      <c r="H21" s="41">
        <f t="shared" si="0"/>
        <v>1.10613608748481</v>
      </c>
      <c r="I21" s="40">
        <f>ROUND(G21*0.01,0)</f>
        <v>91</v>
      </c>
      <c r="J21" s="40">
        <v>4200</v>
      </c>
      <c r="K21" s="43">
        <v>4698.37</v>
      </c>
      <c r="L21" s="44">
        <f t="shared" si="1"/>
        <v>1.11865952380952</v>
      </c>
    </row>
    <row r="22" customHeight="1" spans="1:12">
      <c r="A22" s="39">
        <v>22</v>
      </c>
      <c r="B22" s="39">
        <v>359</v>
      </c>
      <c r="C22" s="39" t="s">
        <v>37</v>
      </c>
      <c r="D22" s="39" t="s">
        <v>13</v>
      </c>
      <c r="E22" s="40">
        <v>6560</v>
      </c>
      <c r="F22" s="40">
        <v>8200</v>
      </c>
      <c r="G22" s="40">
        <v>4349.5</v>
      </c>
      <c r="H22" s="41">
        <f t="shared" si="0"/>
        <v>0.663033536585366</v>
      </c>
      <c r="I22" s="40"/>
      <c r="J22" s="40">
        <v>4200</v>
      </c>
      <c r="K22" s="43">
        <v>2058.61</v>
      </c>
      <c r="L22" s="44">
        <f t="shared" si="1"/>
        <v>0.490145238095238</v>
      </c>
    </row>
    <row r="23" customHeight="1" spans="1:12">
      <c r="A23" s="39">
        <v>23</v>
      </c>
      <c r="B23" s="39">
        <v>585</v>
      </c>
      <c r="C23" s="39" t="s">
        <v>38</v>
      </c>
      <c r="D23" s="39" t="s">
        <v>31</v>
      </c>
      <c r="E23" s="40">
        <v>6680</v>
      </c>
      <c r="F23" s="40">
        <v>8350</v>
      </c>
      <c r="G23" s="40">
        <v>6480.45</v>
      </c>
      <c r="H23" s="41">
        <f t="shared" si="0"/>
        <v>0.970127245508982</v>
      </c>
      <c r="I23" s="40"/>
      <c r="J23" s="40">
        <v>4200</v>
      </c>
      <c r="K23" s="43">
        <v>2860.92</v>
      </c>
      <c r="L23" s="44">
        <f t="shared" si="1"/>
        <v>0.681171428571429</v>
      </c>
    </row>
    <row r="24" customHeight="1" spans="1:12">
      <c r="A24" s="39">
        <v>24</v>
      </c>
      <c r="B24" s="39">
        <v>114844</v>
      </c>
      <c r="C24" s="39" t="s">
        <v>39</v>
      </c>
      <c r="D24" s="39" t="s">
        <v>15</v>
      </c>
      <c r="E24" s="40">
        <v>6560</v>
      </c>
      <c r="F24" s="40">
        <v>8200</v>
      </c>
      <c r="G24" s="40">
        <v>1332.9</v>
      </c>
      <c r="H24" s="41">
        <f t="shared" si="0"/>
        <v>0.203185975609756</v>
      </c>
      <c r="I24" s="40"/>
      <c r="J24" s="40">
        <v>4200</v>
      </c>
      <c r="K24" s="43">
        <v>1348.73</v>
      </c>
      <c r="L24" s="44">
        <f t="shared" si="1"/>
        <v>0.32112619047619</v>
      </c>
    </row>
    <row r="25" customHeight="1" spans="1:12">
      <c r="A25" s="39">
        <v>25</v>
      </c>
      <c r="B25" s="39">
        <v>511</v>
      </c>
      <c r="C25" s="39" t="s">
        <v>40</v>
      </c>
      <c r="D25" s="39" t="s">
        <v>15</v>
      </c>
      <c r="E25" s="40">
        <v>7650</v>
      </c>
      <c r="F25" s="40">
        <v>9563</v>
      </c>
      <c r="G25" s="40">
        <v>5014.85</v>
      </c>
      <c r="H25" s="41">
        <f t="shared" si="0"/>
        <v>0.655535947712418</v>
      </c>
      <c r="I25" s="40"/>
      <c r="J25" s="40">
        <v>4600</v>
      </c>
      <c r="K25" s="43">
        <v>2904.99</v>
      </c>
      <c r="L25" s="44">
        <f t="shared" si="1"/>
        <v>0.631519565217391</v>
      </c>
    </row>
    <row r="26" customHeight="1" spans="1:12">
      <c r="A26" s="39">
        <v>26</v>
      </c>
      <c r="B26" s="39">
        <v>724</v>
      </c>
      <c r="C26" s="39" t="s">
        <v>41</v>
      </c>
      <c r="D26" s="39" t="s">
        <v>15</v>
      </c>
      <c r="E26" s="40">
        <v>6970</v>
      </c>
      <c r="F26" s="40">
        <v>8713</v>
      </c>
      <c r="G26" s="40">
        <v>5341.35</v>
      </c>
      <c r="H26" s="41">
        <f t="shared" si="0"/>
        <v>0.766334289813486</v>
      </c>
      <c r="I26" s="40"/>
      <c r="J26" s="40">
        <v>4400</v>
      </c>
      <c r="K26" s="43">
        <v>5604.69</v>
      </c>
      <c r="L26" s="44">
        <f t="shared" si="1"/>
        <v>1.27379318181818</v>
      </c>
    </row>
    <row r="27" customHeight="1" spans="1:12">
      <c r="A27" s="39">
        <v>27</v>
      </c>
      <c r="B27" s="39">
        <v>514</v>
      </c>
      <c r="C27" s="39" t="s">
        <v>42</v>
      </c>
      <c r="D27" s="39" t="s">
        <v>21</v>
      </c>
      <c r="E27" s="40">
        <v>6560</v>
      </c>
      <c r="F27" s="40">
        <v>8200</v>
      </c>
      <c r="G27" s="40">
        <v>3615.15</v>
      </c>
      <c r="H27" s="41">
        <f t="shared" si="0"/>
        <v>0.55108993902439</v>
      </c>
      <c r="I27" s="40"/>
      <c r="J27" s="40">
        <v>4200</v>
      </c>
      <c r="K27" s="43">
        <v>3252.37</v>
      </c>
      <c r="L27" s="44">
        <f t="shared" si="1"/>
        <v>0.77437380952381</v>
      </c>
    </row>
    <row r="28" customHeight="1" spans="1:12">
      <c r="A28" s="39">
        <v>28</v>
      </c>
      <c r="B28" s="39">
        <v>581</v>
      </c>
      <c r="C28" s="39" t="s">
        <v>43</v>
      </c>
      <c r="D28" s="39" t="s">
        <v>31</v>
      </c>
      <c r="E28" s="40">
        <v>6560</v>
      </c>
      <c r="F28" s="40">
        <v>8200</v>
      </c>
      <c r="G28" s="40">
        <v>4022.05</v>
      </c>
      <c r="H28" s="41">
        <f t="shared" si="0"/>
        <v>0.613117378048781</v>
      </c>
      <c r="I28" s="40"/>
      <c r="J28" s="40">
        <v>4200</v>
      </c>
      <c r="K28" s="43">
        <v>2290.71</v>
      </c>
      <c r="L28" s="44">
        <f t="shared" si="1"/>
        <v>0.545407142857143</v>
      </c>
    </row>
    <row r="29" customHeight="1" spans="1:12">
      <c r="A29" s="39">
        <v>29</v>
      </c>
      <c r="B29" s="39">
        <v>578</v>
      </c>
      <c r="C29" s="39" t="s">
        <v>44</v>
      </c>
      <c r="D29" s="39" t="s">
        <v>31</v>
      </c>
      <c r="E29" s="40">
        <v>6560</v>
      </c>
      <c r="F29" s="40">
        <v>8200</v>
      </c>
      <c r="G29" s="40">
        <v>4816.95</v>
      </c>
      <c r="H29" s="41">
        <f t="shared" si="0"/>
        <v>0.734291158536585</v>
      </c>
      <c r="I29" s="40"/>
      <c r="J29" s="40">
        <v>4200</v>
      </c>
      <c r="K29" s="43">
        <v>2633.22</v>
      </c>
      <c r="L29" s="44">
        <f t="shared" si="1"/>
        <v>0.626957142857143</v>
      </c>
    </row>
    <row r="30" customHeight="1" spans="1:12">
      <c r="A30" s="39">
        <v>30</v>
      </c>
      <c r="B30" s="39">
        <v>106066</v>
      </c>
      <c r="C30" s="39" t="s">
        <v>45</v>
      </c>
      <c r="D30" s="39" t="s">
        <v>11</v>
      </c>
      <c r="E30" s="40">
        <v>6560</v>
      </c>
      <c r="F30" s="40">
        <v>8200</v>
      </c>
      <c r="G30" s="40">
        <v>3294.67</v>
      </c>
      <c r="H30" s="41">
        <f t="shared" si="0"/>
        <v>0.502236280487805</v>
      </c>
      <c r="I30" s="40"/>
      <c r="J30" s="40">
        <v>4200</v>
      </c>
      <c r="K30" s="43">
        <v>2842.86</v>
      </c>
      <c r="L30" s="44">
        <f t="shared" si="1"/>
        <v>0.676871428571429</v>
      </c>
    </row>
    <row r="31" customHeight="1" spans="1:12">
      <c r="A31" s="39">
        <v>31</v>
      </c>
      <c r="B31" s="39">
        <v>357</v>
      </c>
      <c r="C31" s="39" t="s">
        <v>46</v>
      </c>
      <c r="D31" s="39" t="s">
        <v>13</v>
      </c>
      <c r="E31" s="40">
        <v>5640</v>
      </c>
      <c r="F31" s="40">
        <v>7050</v>
      </c>
      <c r="G31" s="40">
        <v>5872.76</v>
      </c>
      <c r="H31" s="41">
        <f t="shared" si="0"/>
        <v>1.0412695035461</v>
      </c>
      <c r="I31" s="40">
        <f>ROUND(G31*0.01,0)</f>
        <v>59</v>
      </c>
      <c r="J31" s="40">
        <v>4300</v>
      </c>
      <c r="K31" s="43">
        <v>1832.58</v>
      </c>
      <c r="L31" s="44">
        <f t="shared" si="1"/>
        <v>0.426181395348837</v>
      </c>
    </row>
    <row r="32" customHeight="1" spans="1:12">
      <c r="A32" s="39">
        <v>32</v>
      </c>
      <c r="B32" s="39">
        <v>379</v>
      </c>
      <c r="C32" s="39" t="s">
        <v>47</v>
      </c>
      <c r="D32" s="39" t="s">
        <v>13</v>
      </c>
      <c r="E32" s="40">
        <v>6110</v>
      </c>
      <c r="F32" s="40">
        <v>7638</v>
      </c>
      <c r="G32" s="40">
        <v>3038.65</v>
      </c>
      <c r="H32" s="41">
        <f t="shared" si="0"/>
        <v>0.497324058919804</v>
      </c>
      <c r="I32" s="40"/>
      <c r="J32" s="40">
        <v>3800</v>
      </c>
      <c r="K32" s="43">
        <v>3339.94</v>
      </c>
      <c r="L32" s="44">
        <f t="shared" si="1"/>
        <v>0.878931578947368</v>
      </c>
    </row>
    <row r="33" customHeight="1" spans="1:12">
      <c r="A33" s="39">
        <v>33</v>
      </c>
      <c r="B33" s="39">
        <v>102934</v>
      </c>
      <c r="C33" s="39" t="s">
        <v>48</v>
      </c>
      <c r="D33" s="39" t="s">
        <v>13</v>
      </c>
      <c r="E33" s="40">
        <v>7780</v>
      </c>
      <c r="F33" s="40">
        <v>9725</v>
      </c>
      <c r="G33" s="40">
        <v>5696.43</v>
      </c>
      <c r="H33" s="41">
        <f t="shared" si="0"/>
        <v>0.732188946015424</v>
      </c>
      <c r="I33" s="40"/>
      <c r="J33" s="40">
        <v>3500</v>
      </c>
      <c r="K33" s="43">
        <v>2390.66</v>
      </c>
      <c r="L33" s="44">
        <f t="shared" si="1"/>
        <v>0.683045714285714</v>
      </c>
    </row>
    <row r="34" customHeight="1" spans="1:12">
      <c r="A34" s="39">
        <v>34</v>
      </c>
      <c r="B34" s="39">
        <v>108656</v>
      </c>
      <c r="C34" s="39" t="s">
        <v>49</v>
      </c>
      <c r="D34" s="39" t="s">
        <v>21</v>
      </c>
      <c r="E34" s="40">
        <v>6060</v>
      </c>
      <c r="F34" s="40">
        <v>7575</v>
      </c>
      <c r="G34" s="40">
        <v>2683</v>
      </c>
      <c r="H34" s="41">
        <f t="shared" si="0"/>
        <v>0.442739273927393</v>
      </c>
      <c r="I34" s="40"/>
      <c r="J34" s="40">
        <v>2700</v>
      </c>
      <c r="K34" s="43">
        <v>1395.02</v>
      </c>
      <c r="L34" s="44">
        <f t="shared" si="1"/>
        <v>0.516674074074074</v>
      </c>
    </row>
    <row r="35" customHeight="1" spans="1:12">
      <c r="A35" s="39">
        <v>35</v>
      </c>
      <c r="B35" s="39">
        <v>744</v>
      </c>
      <c r="C35" s="39" t="s">
        <v>50</v>
      </c>
      <c r="D35" s="39" t="s">
        <v>15</v>
      </c>
      <c r="E35" s="40">
        <v>12490</v>
      </c>
      <c r="F35" s="40">
        <v>15613</v>
      </c>
      <c r="G35" s="40">
        <v>5963.57</v>
      </c>
      <c r="H35" s="41">
        <f t="shared" ref="H35:H66" si="2">G35/E35</f>
        <v>0.477467574059247</v>
      </c>
      <c r="I35" s="40"/>
      <c r="J35" s="40">
        <v>3500</v>
      </c>
      <c r="K35" s="43">
        <v>2367.86</v>
      </c>
      <c r="L35" s="44">
        <f t="shared" ref="L35:L66" si="3">K35/J35</f>
        <v>0.676531428571429</v>
      </c>
    </row>
    <row r="36" customHeight="1" spans="1:12">
      <c r="A36" s="39">
        <v>36</v>
      </c>
      <c r="B36" s="39">
        <v>391</v>
      </c>
      <c r="C36" s="39" t="s">
        <v>51</v>
      </c>
      <c r="D36" s="39" t="s">
        <v>15</v>
      </c>
      <c r="E36" s="40">
        <v>6580</v>
      </c>
      <c r="F36" s="40">
        <v>8225</v>
      </c>
      <c r="G36" s="40">
        <v>3565.11</v>
      </c>
      <c r="H36" s="41">
        <f t="shared" si="2"/>
        <v>0.541810030395137</v>
      </c>
      <c r="I36" s="40"/>
      <c r="J36" s="40">
        <v>5400</v>
      </c>
      <c r="K36" s="43">
        <v>2405.63</v>
      </c>
      <c r="L36" s="44">
        <f t="shared" si="3"/>
        <v>0.445487037037037</v>
      </c>
    </row>
    <row r="37" customHeight="1" spans="1:12">
      <c r="A37" s="39">
        <v>37</v>
      </c>
      <c r="B37" s="39">
        <v>513</v>
      </c>
      <c r="C37" s="39" t="s">
        <v>52</v>
      </c>
      <c r="D37" s="39" t="s">
        <v>13</v>
      </c>
      <c r="E37" s="40">
        <v>9600</v>
      </c>
      <c r="F37" s="40">
        <v>12000</v>
      </c>
      <c r="G37" s="40">
        <v>6554.55</v>
      </c>
      <c r="H37" s="41">
        <f t="shared" si="2"/>
        <v>0.682765625</v>
      </c>
      <c r="I37" s="40"/>
      <c r="J37" s="40">
        <v>3500</v>
      </c>
      <c r="K37" s="43">
        <v>2490.14</v>
      </c>
      <c r="L37" s="44">
        <f t="shared" si="3"/>
        <v>0.711468571428571</v>
      </c>
    </row>
    <row r="38" customHeight="1" spans="1:12">
      <c r="A38" s="39">
        <v>38</v>
      </c>
      <c r="B38" s="39">
        <v>377</v>
      </c>
      <c r="C38" s="39" t="s">
        <v>53</v>
      </c>
      <c r="D38" s="39" t="s">
        <v>23</v>
      </c>
      <c r="E38" s="40">
        <v>6060</v>
      </c>
      <c r="F38" s="40">
        <v>7575</v>
      </c>
      <c r="G38" s="40">
        <v>5824.85</v>
      </c>
      <c r="H38" s="41">
        <f t="shared" si="2"/>
        <v>0.961196369636964</v>
      </c>
      <c r="I38" s="40"/>
      <c r="J38" s="40">
        <v>6100</v>
      </c>
      <c r="K38" s="43">
        <v>3531.34</v>
      </c>
      <c r="L38" s="44">
        <f t="shared" si="3"/>
        <v>0.578908196721312</v>
      </c>
    </row>
    <row r="39" customHeight="1" spans="1:12">
      <c r="A39" s="39">
        <v>39</v>
      </c>
      <c r="B39" s="39">
        <v>726</v>
      </c>
      <c r="C39" s="39" t="s">
        <v>54</v>
      </c>
      <c r="D39" s="39" t="s">
        <v>13</v>
      </c>
      <c r="E39" s="40">
        <v>6060</v>
      </c>
      <c r="F39" s="40">
        <v>7575</v>
      </c>
      <c r="G39" s="40">
        <v>3479.35</v>
      </c>
      <c r="H39" s="41">
        <f t="shared" si="2"/>
        <v>0.574150165016502</v>
      </c>
      <c r="I39" s="40"/>
      <c r="J39" s="40">
        <v>3500</v>
      </c>
      <c r="K39" s="43">
        <v>2238.97</v>
      </c>
      <c r="L39" s="44">
        <f t="shared" si="3"/>
        <v>0.639705714285714</v>
      </c>
    </row>
    <row r="40" customHeight="1" spans="1:12">
      <c r="A40" s="39">
        <v>40</v>
      </c>
      <c r="B40" s="39">
        <v>114622</v>
      </c>
      <c r="C40" s="39" t="s">
        <v>55</v>
      </c>
      <c r="D40" s="39" t="s">
        <v>31</v>
      </c>
      <c r="E40" s="40">
        <v>6060</v>
      </c>
      <c r="F40" s="40">
        <v>7575</v>
      </c>
      <c r="G40" s="40">
        <v>2979.85</v>
      </c>
      <c r="H40" s="41">
        <f t="shared" si="2"/>
        <v>0.491724422442244</v>
      </c>
      <c r="I40" s="40"/>
      <c r="J40" s="40">
        <v>3500</v>
      </c>
      <c r="K40" s="43">
        <v>2595.97</v>
      </c>
      <c r="L40" s="44">
        <f t="shared" si="3"/>
        <v>0.741705714285714</v>
      </c>
    </row>
    <row r="41" customHeight="1" spans="1:12">
      <c r="A41" s="39">
        <v>41</v>
      </c>
      <c r="B41" s="39">
        <v>111400</v>
      </c>
      <c r="C41" s="39" t="s">
        <v>56</v>
      </c>
      <c r="D41" s="39" t="s">
        <v>29</v>
      </c>
      <c r="E41" s="40">
        <v>6060</v>
      </c>
      <c r="F41" s="40">
        <v>7575</v>
      </c>
      <c r="G41" s="40">
        <v>2026.25</v>
      </c>
      <c r="H41" s="41">
        <f t="shared" si="2"/>
        <v>0.334364686468647</v>
      </c>
      <c r="I41" s="40"/>
      <c r="J41" s="40">
        <v>2700</v>
      </c>
      <c r="K41" s="43">
        <v>1193.67</v>
      </c>
      <c r="L41" s="44">
        <f t="shared" si="3"/>
        <v>0.4421</v>
      </c>
    </row>
    <row r="42" customHeight="1" spans="1:12">
      <c r="A42" s="39">
        <v>42</v>
      </c>
      <c r="B42" s="39">
        <v>54</v>
      </c>
      <c r="C42" s="39" t="s">
        <v>57</v>
      </c>
      <c r="D42" s="39" t="s">
        <v>58</v>
      </c>
      <c r="E42" s="40">
        <v>10550</v>
      </c>
      <c r="F42" s="40">
        <v>13188</v>
      </c>
      <c r="G42" s="40">
        <v>8442</v>
      </c>
      <c r="H42" s="41">
        <f t="shared" si="2"/>
        <v>0.800189573459716</v>
      </c>
      <c r="I42" s="40"/>
      <c r="J42" s="40">
        <v>3500</v>
      </c>
      <c r="K42" s="43">
        <v>3042.61</v>
      </c>
      <c r="L42" s="44">
        <f t="shared" si="3"/>
        <v>0.869317142857143</v>
      </c>
    </row>
    <row r="43" customHeight="1" spans="1:12">
      <c r="A43" s="39">
        <v>43</v>
      </c>
      <c r="B43" s="39">
        <v>118074</v>
      </c>
      <c r="C43" s="39" t="s">
        <v>59</v>
      </c>
      <c r="D43" s="39" t="s">
        <v>23</v>
      </c>
      <c r="E43" s="40">
        <v>6060</v>
      </c>
      <c r="F43" s="40">
        <v>7575</v>
      </c>
      <c r="G43" s="40">
        <v>5684.55</v>
      </c>
      <c r="H43" s="41">
        <f t="shared" si="2"/>
        <v>0.938044554455446</v>
      </c>
      <c r="I43" s="40"/>
      <c r="J43" s="40">
        <v>4800</v>
      </c>
      <c r="K43" s="43">
        <v>3421.21</v>
      </c>
      <c r="L43" s="44">
        <f t="shared" si="3"/>
        <v>0.712752083333333</v>
      </c>
    </row>
    <row r="44" customHeight="1" spans="1:12">
      <c r="A44" s="39">
        <v>44</v>
      </c>
      <c r="B44" s="39">
        <v>106399</v>
      </c>
      <c r="C44" s="39" t="s">
        <v>60</v>
      </c>
      <c r="D44" s="39" t="s">
        <v>61</v>
      </c>
      <c r="E44" s="40">
        <v>7170</v>
      </c>
      <c r="F44" s="40">
        <v>8963</v>
      </c>
      <c r="G44" s="40">
        <v>3475.45</v>
      </c>
      <c r="H44" s="41">
        <f t="shared" si="2"/>
        <v>0.484721059972106</v>
      </c>
      <c r="I44" s="40"/>
      <c r="J44" s="40">
        <v>3500</v>
      </c>
      <c r="K44" s="43">
        <v>2345.98</v>
      </c>
      <c r="L44" s="44">
        <f t="shared" si="3"/>
        <v>0.67028</v>
      </c>
    </row>
    <row r="45" customHeight="1" spans="1:12">
      <c r="A45" s="39">
        <v>45</v>
      </c>
      <c r="B45" s="39">
        <v>387</v>
      </c>
      <c r="C45" s="39" t="s">
        <v>62</v>
      </c>
      <c r="D45" s="39" t="s">
        <v>23</v>
      </c>
      <c r="E45" s="40">
        <v>7360</v>
      </c>
      <c r="F45" s="40">
        <v>9200</v>
      </c>
      <c r="G45" s="40">
        <v>2928.7</v>
      </c>
      <c r="H45" s="41">
        <f t="shared" si="2"/>
        <v>0.397921195652174</v>
      </c>
      <c r="I45" s="40"/>
      <c r="J45" s="40">
        <v>3800</v>
      </c>
      <c r="K45" s="43">
        <v>2707.37</v>
      </c>
      <c r="L45" s="44">
        <f t="shared" si="3"/>
        <v>0.712465789473684</v>
      </c>
    </row>
    <row r="46" customHeight="1" spans="1:12">
      <c r="A46" s="39">
        <v>46</v>
      </c>
      <c r="B46" s="39">
        <v>747</v>
      </c>
      <c r="C46" s="39" t="s">
        <v>63</v>
      </c>
      <c r="D46" s="39" t="s">
        <v>15</v>
      </c>
      <c r="E46" s="40">
        <v>6060</v>
      </c>
      <c r="F46" s="40">
        <v>7575</v>
      </c>
      <c r="G46" s="40">
        <v>3374.5</v>
      </c>
      <c r="H46" s="41">
        <f t="shared" si="2"/>
        <v>0.556848184818482</v>
      </c>
      <c r="I46" s="40"/>
      <c r="J46" s="40">
        <v>2700</v>
      </c>
      <c r="K46" s="43">
        <v>1970.17</v>
      </c>
      <c r="L46" s="44">
        <f t="shared" si="3"/>
        <v>0.729692592592593</v>
      </c>
    </row>
    <row r="47" customHeight="1" spans="1:12">
      <c r="A47" s="39">
        <v>47</v>
      </c>
      <c r="B47" s="39">
        <v>103198</v>
      </c>
      <c r="C47" s="39" t="s">
        <v>64</v>
      </c>
      <c r="D47" s="39" t="s">
        <v>13</v>
      </c>
      <c r="E47" s="40">
        <v>6150</v>
      </c>
      <c r="F47" s="40">
        <v>7688</v>
      </c>
      <c r="G47" s="40">
        <v>5615.95</v>
      </c>
      <c r="H47" s="41">
        <f t="shared" si="2"/>
        <v>0.913162601626016</v>
      </c>
      <c r="I47" s="40"/>
      <c r="J47" s="40">
        <v>3500</v>
      </c>
      <c r="K47" s="43">
        <v>2359.49</v>
      </c>
      <c r="L47" s="44">
        <f t="shared" si="3"/>
        <v>0.67414</v>
      </c>
    </row>
    <row r="48" customHeight="1" spans="1:12">
      <c r="A48" s="39">
        <v>48</v>
      </c>
      <c r="B48" s="39">
        <v>106569</v>
      </c>
      <c r="C48" s="39" t="s">
        <v>65</v>
      </c>
      <c r="D48" s="39" t="s">
        <v>13</v>
      </c>
      <c r="E48" s="40">
        <v>6060</v>
      </c>
      <c r="F48" s="40">
        <v>7575</v>
      </c>
      <c r="G48" s="40">
        <v>3471.04</v>
      </c>
      <c r="H48" s="41">
        <f t="shared" si="2"/>
        <v>0.572778877887789</v>
      </c>
      <c r="I48" s="40"/>
      <c r="J48" s="40">
        <v>3500</v>
      </c>
      <c r="K48" s="43">
        <v>1431.96</v>
      </c>
      <c r="L48" s="44">
        <f t="shared" si="3"/>
        <v>0.409131428571429</v>
      </c>
    </row>
    <row r="49" customHeight="1" spans="1:12">
      <c r="A49" s="39">
        <v>49</v>
      </c>
      <c r="B49" s="39">
        <v>329</v>
      </c>
      <c r="C49" s="39" t="s">
        <v>66</v>
      </c>
      <c r="D49" s="39" t="s">
        <v>61</v>
      </c>
      <c r="E49" s="40">
        <v>6290</v>
      </c>
      <c r="F49" s="40">
        <v>7863</v>
      </c>
      <c r="G49" s="40">
        <v>2378.35</v>
      </c>
      <c r="H49" s="41">
        <f t="shared" si="2"/>
        <v>0.378116057233704</v>
      </c>
      <c r="I49" s="40"/>
      <c r="J49" s="40">
        <v>3500</v>
      </c>
      <c r="K49" s="43">
        <v>1356.34</v>
      </c>
      <c r="L49" s="44">
        <f t="shared" si="3"/>
        <v>0.387525714285714</v>
      </c>
    </row>
    <row r="50" customHeight="1" spans="1:12">
      <c r="A50" s="39">
        <v>50</v>
      </c>
      <c r="B50" s="39">
        <v>111219</v>
      </c>
      <c r="C50" s="39" t="s">
        <v>67</v>
      </c>
      <c r="D50" s="39" t="s">
        <v>13</v>
      </c>
      <c r="E50" s="40">
        <v>6060</v>
      </c>
      <c r="F50" s="40">
        <v>7575</v>
      </c>
      <c r="G50" s="40">
        <v>4018.2</v>
      </c>
      <c r="H50" s="41">
        <f t="shared" si="2"/>
        <v>0.663069306930693</v>
      </c>
      <c r="I50" s="40"/>
      <c r="J50" s="40">
        <v>3500</v>
      </c>
      <c r="K50" s="43">
        <v>2311.09</v>
      </c>
      <c r="L50" s="44">
        <f t="shared" si="3"/>
        <v>0.660311428571429</v>
      </c>
    </row>
    <row r="51" customHeight="1" spans="1:12">
      <c r="A51" s="39">
        <v>51</v>
      </c>
      <c r="B51" s="39">
        <v>709</v>
      </c>
      <c r="C51" s="39" t="s">
        <v>68</v>
      </c>
      <c r="D51" s="39" t="s">
        <v>31</v>
      </c>
      <c r="E51" s="40">
        <v>6060</v>
      </c>
      <c r="F51" s="40">
        <v>7575</v>
      </c>
      <c r="G51" s="40">
        <v>4434.36</v>
      </c>
      <c r="H51" s="41">
        <f t="shared" si="2"/>
        <v>0.731742574257426</v>
      </c>
      <c r="I51" s="40"/>
      <c r="J51" s="40">
        <v>3900</v>
      </c>
      <c r="K51" s="43">
        <v>2759.54</v>
      </c>
      <c r="L51" s="44">
        <f t="shared" si="3"/>
        <v>0.707574358974359</v>
      </c>
    </row>
    <row r="52" customHeight="1" spans="1:12">
      <c r="A52" s="39">
        <v>52</v>
      </c>
      <c r="B52" s="39">
        <v>105267</v>
      </c>
      <c r="C52" s="39" t="s">
        <v>69</v>
      </c>
      <c r="D52" s="39" t="s">
        <v>13</v>
      </c>
      <c r="E52" s="40">
        <v>6060</v>
      </c>
      <c r="F52" s="40">
        <v>7575</v>
      </c>
      <c r="G52" s="40">
        <v>5811.51</v>
      </c>
      <c r="H52" s="41">
        <f t="shared" si="2"/>
        <v>0.958995049504951</v>
      </c>
      <c r="I52" s="40"/>
      <c r="J52" s="40">
        <v>3500</v>
      </c>
      <c r="K52" s="43">
        <v>1594.73</v>
      </c>
      <c r="L52" s="44">
        <f t="shared" si="3"/>
        <v>0.455637142857143</v>
      </c>
    </row>
    <row r="53" customHeight="1" spans="1:12">
      <c r="A53" s="39">
        <v>53</v>
      </c>
      <c r="B53" s="39">
        <v>745</v>
      </c>
      <c r="C53" s="39" t="s">
        <v>70</v>
      </c>
      <c r="D53" s="39" t="s">
        <v>13</v>
      </c>
      <c r="E53" s="40">
        <v>6890</v>
      </c>
      <c r="F53" s="40">
        <v>8613</v>
      </c>
      <c r="G53" s="40">
        <v>3668.49</v>
      </c>
      <c r="H53" s="41">
        <f t="shared" si="2"/>
        <v>0.532436865021771</v>
      </c>
      <c r="I53" s="40"/>
      <c r="J53" s="40">
        <v>3500</v>
      </c>
      <c r="K53" s="43">
        <v>2602.61</v>
      </c>
      <c r="L53" s="44">
        <f t="shared" si="3"/>
        <v>0.743602857142857</v>
      </c>
    </row>
    <row r="54" customHeight="1" spans="1:12">
      <c r="A54" s="39">
        <v>54</v>
      </c>
      <c r="B54" s="39">
        <v>746</v>
      </c>
      <c r="C54" s="39" t="s">
        <v>71</v>
      </c>
      <c r="D54" s="39" t="s">
        <v>29</v>
      </c>
      <c r="E54" s="40">
        <v>6060</v>
      </c>
      <c r="F54" s="40">
        <v>7575</v>
      </c>
      <c r="G54" s="40">
        <v>2662.44</v>
      </c>
      <c r="H54" s="41">
        <f t="shared" si="2"/>
        <v>0.439346534653465</v>
      </c>
      <c r="I54" s="40"/>
      <c r="J54" s="40">
        <v>3500</v>
      </c>
      <c r="K54" s="43">
        <v>2127.73</v>
      </c>
      <c r="L54" s="44">
        <f t="shared" si="3"/>
        <v>0.607922857142857</v>
      </c>
    </row>
    <row r="55" customHeight="1" spans="1:12">
      <c r="A55" s="39">
        <v>55</v>
      </c>
      <c r="B55" s="39">
        <v>103199</v>
      </c>
      <c r="C55" s="39" t="s">
        <v>72</v>
      </c>
      <c r="D55" s="39" t="s">
        <v>31</v>
      </c>
      <c r="E55" s="40">
        <v>6060</v>
      </c>
      <c r="F55" s="40">
        <v>7575</v>
      </c>
      <c r="G55" s="40">
        <v>3688.05</v>
      </c>
      <c r="H55" s="41">
        <f t="shared" si="2"/>
        <v>0.608589108910891</v>
      </c>
      <c r="I55" s="40"/>
      <c r="J55" s="40">
        <v>3500</v>
      </c>
      <c r="K55" s="43">
        <v>2728.78</v>
      </c>
      <c r="L55" s="44">
        <f t="shared" si="3"/>
        <v>0.779651428571429</v>
      </c>
    </row>
    <row r="56" customHeight="1" spans="1:12">
      <c r="A56" s="39">
        <v>56</v>
      </c>
      <c r="B56" s="39">
        <v>311</v>
      </c>
      <c r="C56" s="39" t="s">
        <v>73</v>
      </c>
      <c r="D56" s="39" t="s">
        <v>31</v>
      </c>
      <c r="E56" s="40">
        <v>6060</v>
      </c>
      <c r="F56" s="40">
        <v>7575</v>
      </c>
      <c r="G56" s="40">
        <v>770.2</v>
      </c>
      <c r="H56" s="41">
        <f t="shared" si="2"/>
        <v>0.127095709570957</v>
      </c>
      <c r="I56" s="40"/>
      <c r="J56" s="40">
        <v>2700</v>
      </c>
      <c r="K56" s="43">
        <v>1192</v>
      </c>
      <c r="L56" s="44">
        <f t="shared" si="3"/>
        <v>0.441481481481481</v>
      </c>
    </row>
    <row r="57" customHeight="1" spans="1:12">
      <c r="A57" s="39">
        <v>57</v>
      </c>
      <c r="B57" s="39">
        <v>515</v>
      </c>
      <c r="C57" s="39" t="s">
        <v>74</v>
      </c>
      <c r="D57" s="39" t="s">
        <v>15</v>
      </c>
      <c r="E57" s="40">
        <v>6150</v>
      </c>
      <c r="F57" s="40">
        <v>7688</v>
      </c>
      <c r="G57" s="40">
        <v>4254.17</v>
      </c>
      <c r="H57" s="41">
        <f t="shared" si="2"/>
        <v>0.691734959349594</v>
      </c>
      <c r="I57" s="40"/>
      <c r="J57" s="40">
        <v>3500</v>
      </c>
      <c r="K57" s="43">
        <v>2063.53</v>
      </c>
      <c r="L57" s="44">
        <f t="shared" si="3"/>
        <v>0.58958</v>
      </c>
    </row>
    <row r="58" customHeight="1" spans="1:12">
      <c r="A58" s="39">
        <v>58</v>
      </c>
      <c r="B58" s="39">
        <v>116919</v>
      </c>
      <c r="C58" s="39" t="s">
        <v>75</v>
      </c>
      <c r="D58" s="39" t="s">
        <v>11</v>
      </c>
      <c r="E58" s="40">
        <v>5950</v>
      </c>
      <c r="F58" s="40">
        <v>7438</v>
      </c>
      <c r="G58" s="40">
        <v>3246.8</v>
      </c>
      <c r="H58" s="41">
        <f t="shared" si="2"/>
        <v>0.545680672268908</v>
      </c>
      <c r="I58" s="40"/>
      <c r="J58" s="40">
        <v>3500</v>
      </c>
      <c r="K58" s="43">
        <v>1774.21</v>
      </c>
      <c r="L58" s="44">
        <f t="shared" si="3"/>
        <v>0.506917142857143</v>
      </c>
    </row>
    <row r="59" customHeight="1" spans="1:12">
      <c r="A59" s="39">
        <v>59</v>
      </c>
      <c r="B59" s="39">
        <v>120844</v>
      </c>
      <c r="C59" s="39" t="s">
        <v>76</v>
      </c>
      <c r="D59" s="39" t="s">
        <v>31</v>
      </c>
      <c r="E59" s="40">
        <v>6060</v>
      </c>
      <c r="F59" s="40">
        <v>7575</v>
      </c>
      <c r="G59" s="40">
        <v>1296.02</v>
      </c>
      <c r="H59" s="41">
        <f t="shared" si="2"/>
        <v>0.213864686468647</v>
      </c>
      <c r="I59" s="40"/>
      <c r="J59" s="40">
        <v>2700</v>
      </c>
      <c r="K59" s="43">
        <v>1887.33</v>
      </c>
      <c r="L59" s="44">
        <f t="shared" si="3"/>
        <v>0.699011111111111</v>
      </c>
    </row>
    <row r="60" customHeight="1" spans="1:12">
      <c r="A60" s="39">
        <v>60</v>
      </c>
      <c r="B60" s="39">
        <v>108277</v>
      </c>
      <c r="C60" s="39" t="s">
        <v>77</v>
      </c>
      <c r="D60" s="39" t="s">
        <v>13</v>
      </c>
      <c r="E60" s="40">
        <v>5520</v>
      </c>
      <c r="F60" s="40">
        <v>6900</v>
      </c>
      <c r="G60" s="40">
        <v>4866.82</v>
      </c>
      <c r="H60" s="41">
        <f t="shared" si="2"/>
        <v>0.881670289855072</v>
      </c>
      <c r="I60" s="40"/>
      <c r="J60" s="40">
        <v>2700</v>
      </c>
      <c r="K60" s="43">
        <v>2270.65</v>
      </c>
      <c r="L60" s="44">
        <f t="shared" si="3"/>
        <v>0.840981481481482</v>
      </c>
    </row>
    <row r="61" customHeight="1" spans="1:12">
      <c r="A61" s="39">
        <v>61</v>
      </c>
      <c r="B61" s="39">
        <v>114286</v>
      </c>
      <c r="C61" s="39" t="s">
        <v>78</v>
      </c>
      <c r="D61" s="39" t="s">
        <v>61</v>
      </c>
      <c r="E61" s="40">
        <v>4650</v>
      </c>
      <c r="F61" s="40">
        <v>5813</v>
      </c>
      <c r="G61" s="40">
        <v>4849.8</v>
      </c>
      <c r="H61" s="41">
        <f t="shared" si="2"/>
        <v>1.04296774193548</v>
      </c>
      <c r="I61" s="40">
        <f>ROUND(G61*0.01,0)</f>
        <v>48</v>
      </c>
      <c r="J61" s="40">
        <v>2300</v>
      </c>
      <c r="K61" s="43">
        <v>2013.55</v>
      </c>
      <c r="L61" s="44">
        <f t="shared" si="3"/>
        <v>0.87545652173913</v>
      </c>
    </row>
    <row r="62" customHeight="1" spans="1:12">
      <c r="A62" s="39">
        <v>62</v>
      </c>
      <c r="B62" s="39">
        <v>102565</v>
      </c>
      <c r="C62" s="39" t="s">
        <v>79</v>
      </c>
      <c r="D62" s="39" t="s">
        <v>13</v>
      </c>
      <c r="E62" s="40">
        <v>6270</v>
      </c>
      <c r="F62" s="40">
        <v>7838</v>
      </c>
      <c r="G62" s="40">
        <v>1407.2</v>
      </c>
      <c r="H62" s="41">
        <f t="shared" si="2"/>
        <v>0.224433811802233</v>
      </c>
      <c r="I62" s="40"/>
      <c r="J62" s="40">
        <v>3200</v>
      </c>
      <c r="K62" s="43">
        <v>2136.68</v>
      </c>
      <c r="L62" s="44">
        <f t="shared" si="3"/>
        <v>0.6677125</v>
      </c>
    </row>
    <row r="63" customHeight="1" spans="1:12">
      <c r="A63" s="39">
        <v>63</v>
      </c>
      <c r="B63" s="39">
        <v>101453</v>
      </c>
      <c r="C63" s="39" t="s">
        <v>80</v>
      </c>
      <c r="D63" s="39" t="s">
        <v>61</v>
      </c>
      <c r="E63" s="40">
        <v>5550</v>
      </c>
      <c r="F63" s="40">
        <v>6938</v>
      </c>
      <c r="G63" s="40">
        <v>2891.45</v>
      </c>
      <c r="H63" s="41">
        <f t="shared" si="2"/>
        <v>0.520981981981982</v>
      </c>
      <c r="I63" s="40"/>
      <c r="J63" s="40">
        <v>2600</v>
      </c>
      <c r="K63" s="43">
        <v>2293.62</v>
      </c>
      <c r="L63" s="44">
        <f t="shared" si="3"/>
        <v>0.882161538461538</v>
      </c>
    </row>
    <row r="64" customHeight="1" spans="1:12">
      <c r="A64" s="39">
        <v>64</v>
      </c>
      <c r="B64" s="39">
        <v>716</v>
      </c>
      <c r="C64" s="39" t="s">
        <v>81</v>
      </c>
      <c r="D64" s="39" t="s">
        <v>29</v>
      </c>
      <c r="E64" s="40">
        <v>6760</v>
      </c>
      <c r="F64" s="40">
        <v>8450</v>
      </c>
      <c r="G64" s="40">
        <v>4553.1</v>
      </c>
      <c r="H64" s="41">
        <f t="shared" si="2"/>
        <v>0.67353550295858</v>
      </c>
      <c r="I64" s="40"/>
      <c r="J64" s="40">
        <v>2300</v>
      </c>
      <c r="K64" s="43">
        <v>2570.78</v>
      </c>
      <c r="L64" s="44">
        <f t="shared" si="3"/>
        <v>1.11773043478261</v>
      </c>
    </row>
    <row r="65" customHeight="1" spans="1:12">
      <c r="A65" s="39">
        <v>65</v>
      </c>
      <c r="B65" s="39">
        <v>721</v>
      </c>
      <c r="C65" s="39" t="s">
        <v>82</v>
      </c>
      <c r="D65" s="39" t="s">
        <v>29</v>
      </c>
      <c r="E65" s="40">
        <v>4800</v>
      </c>
      <c r="F65" s="40">
        <v>6000</v>
      </c>
      <c r="G65" s="40">
        <v>4045.85</v>
      </c>
      <c r="H65" s="41">
        <f t="shared" si="2"/>
        <v>0.842885416666667</v>
      </c>
      <c r="I65" s="40"/>
      <c r="J65" s="40">
        <v>2600</v>
      </c>
      <c r="K65" s="43">
        <v>2377.02</v>
      </c>
      <c r="L65" s="44">
        <f t="shared" si="3"/>
        <v>0.914238461538462</v>
      </c>
    </row>
    <row r="66" customHeight="1" spans="1:12">
      <c r="A66" s="39">
        <v>66</v>
      </c>
      <c r="B66" s="39">
        <v>598</v>
      </c>
      <c r="C66" s="39" t="s">
        <v>83</v>
      </c>
      <c r="D66" s="39" t="s">
        <v>15</v>
      </c>
      <c r="E66" s="40">
        <v>4190</v>
      </c>
      <c r="F66" s="40">
        <v>5238</v>
      </c>
      <c r="G66" s="40">
        <v>3989.77</v>
      </c>
      <c r="H66" s="41">
        <f t="shared" si="2"/>
        <v>0.952212410501193</v>
      </c>
      <c r="I66" s="40"/>
      <c r="J66" s="40">
        <v>3800</v>
      </c>
      <c r="K66" s="43">
        <v>2942.48</v>
      </c>
      <c r="L66" s="44">
        <f t="shared" si="3"/>
        <v>0.774336842105263</v>
      </c>
    </row>
    <row r="67" customHeight="1" spans="1:12">
      <c r="A67" s="39">
        <v>67</v>
      </c>
      <c r="B67" s="39">
        <v>539</v>
      </c>
      <c r="C67" s="39" t="s">
        <v>84</v>
      </c>
      <c r="D67" s="39" t="s">
        <v>29</v>
      </c>
      <c r="E67" s="40">
        <v>4800</v>
      </c>
      <c r="F67" s="40">
        <v>6000</v>
      </c>
      <c r="G67" s="40">
        <v>2483.32</v>
      </c>
      <c r="H67" s="41">
        <f t="shared" ref="H67:H98" si="4">G67/E67</f>
        <v>0.517358333333333</v>
      </c>
      <c r="I67" s="40"/>
      <c r="J67" s="40">
        <v>2600</v>
      </c>
      <c r="K67" s="43">
        <v>1349.04</v>
      </c>
      <c r="L67" s="44">
        <f t="shared" ref="L67:L98" si="5">K67/J67</f>
        <v>0.518861538461538</v>
      </c>
    </row>
    <row r="68" customHeight="1" spans="1:12">
      <c r="A68" s="39">
        <v>68</v>
      </c>
      <c r="B68" s="39">
        <v>117184</v>
      </c>
      <c r="C68" s="39" t="s">
        <v>85</v>
      </c>
      <c r="D68" s="39" t="s">
        <v>15</v>
      </c>
      <c r="E68" s="40">
        <v>6180</v>
      </c>
      <c r="F68" s="40">
        <v>7725</v>
      </c>
      <c r="G68" s="40">
        <v>3727.3</v>
      </c>
      <c r="H68" s="41">
        <f t="shared" si="4"/>
        <v>0.603122977346278</v>
      </c>
      <c r="I68" s="40"/>
      <c r="J68" s="40">
        <v>3400</v>
      </c>
      <c r="K68" s="43">
        <v>3665.75</v>
      </c>
      <c r="L68" s="44">
        <f t="shared" si="5"/>
        <v>1.07816176470588</v>
      </c>
    </row>
    <row r="69" customHeight="1" spans="1:12">
      <c r="A69" s="39">
        <v>69</v>
      </c>
      <c r="B69" s="39">
        <v>106485</v>
      </c>
      <c r="C69" s="39" t="s">
        <v>86</v>
      </c>
      <c r="D69" s="39" t="s">
        <v>11</v>
      </c>
      <c r="E69" s="40">
        <v>6240</v>
      </c>
      <c r="F69" s="40">
        <v>7800</v>
      </c>
      <c r="G69" s="40">
        <v>3302.55</v>
      </c>
      <c r="H69" s="41">
        <f t="shared" si="4"/>
        <v>0.529254807692308</v>
      </c>
      <c r="I69" s="40"/>
      <c r="J69" s="40">
        <v>2700</v>
      </c>
      <c r="K69" s="43">
        <v>1566.01</v>
      </c>
      <c r="L69" s="44">
        <f t="shared" si="5"/>
        <v>0.580003703703704</v>
      </c>
    </row>
    <row r="70" customHeight="1" spans="1:12">
      <c r="A70" s="39">
        <v>70</v>
      </c>
      <c r="B70" s="39">
        <v>717</v>
      </c>
      <c r="C70" s="39" t="s">
        <v>87</v>
      </c>
      <c r="D70" s="39" t="s">
        <v>29</v>
      </c>
      <c r="E70" s="40">
        <v>4800</v>
      </c>
      <c r="F70" s="40">
        <v>6000</v>
      </c>
      <c r="G70" s="40">
        <v>1711.57</v>
      </c>
      <c r="H70" s="41">
        <f t="shared" si="4"/>
        <v>0.356577083333333</v>
      </c>
      <c r="I70" s="40"/>
      <c r="J70" s="40">
        <v>2300</v>
      </c>
      <c r="K70" s="43">
        <v>1684.98</v>
      </c>
      <c r="L70" s="44">
        <f t="shared" si="5"/>
        <v>0.7326</v>
      </c>
    </row>
    <row r="71" customHeight="1" spans="1:12">
      <c r="A71" s="39">
        <v>71</v>
      </c>
      <c r="B71" s="39">
        <v>117310</v>
      </c>
      <c r="C71" s="39" t="s">
        <v>88</v>
      </c>
      <c r="D71" s="39" t="s">
        <v>13</v>
      </c>
      <c r="E71" s="40">
        <v>5090</v>
      </c>
      <c r="F71" s="40">
        <v>6363</v>
      </c>
      <c r="G71" s="40">
        <v>2971.4</v>
      </c>
      <c r="H71" s="41">
        <f t="shared" si="4"/>
        <v>0.5837721021611</v>
      </c>
      <c r="I71" s="40"/>
      <c r="J71" s="40">
        <v>2300</v>
      </c>
      <c r="K71" s="43">
        <v>1762.51</v>
      </c>
      <c r="L71" s="44">
        <f t="shared" si="5"/>
        <v>0.766308695652174</v>
      </c>
    </row>
    <row r="72" customHeight="1" spans="1:12">
      <c r="A72" s="39">
        <v>72</v>
      </c>
      <c r="B72" s="39">
        <v>105751</v>
      </c>
      <c r="C72" s="39" t="s">
        <v>89</v>
      </c>
      <c r="D72" s="39" t="s">
        <v>23</v>
      </c>
      <c r="E72" s="40">
        <v>4800</v>
      </c>
      <c r="F72" s="40">
        <v>6000</v>
      </c>
      <c r="G72" s="40">
        <v>1279.4</v>
      </c>
      <c r="H72" s="41">
        <f t="shared" si="4"/>
        <v>0.266541666666667</v>
      </c>
      <c r="I72" s="40"/>
      <c r="J72" s="40">
        <v>2600</v>
      </c>
      <c r="K72" s="43">
        <v>1747.18</v>
      </c>
      <c r="L72" s="44">
        <f t="shared" si="5"/>
        <v>0.671992307692308</v>
      </c>
    </row>
    <row r="73" customHeight="1" spans="1:12">
      <c r="A73" s="39">
        <v>73</v>
      </c>
      <c r="B73" s="39">
        <v>104428</v>
      </c>
      <c r="C73" s="39" t="s">
        <v>90</v>
      </c>
      <c r="D73" s="39" t="s">
        <v>58</v>
      </c>
      <c r="E73" s="40">
        <v>4800</v>
      </c>
      <c r="F73" s="40">
        <v>6000</v>
      </c>
      <c r="G73" s="40">
        <v>3359</v>
      </c>
      <c r="H73" s="41">
        <f t="shared" si="4"/>
        <v>0.699791666666667</v>
      </c>
      <c r="I73" s="40"/>
      <c r="J73" s="40">
        <v>2600</v>
      </c>
      <c r="K73" s="43">
        <v>1892.92</v>
      </c>
      <c r="L73" s="44">
        <f t="shared" si="5"/>
        <v>0.728046153846154</v>
      </c>
    </row>
    <row r="74" customHeight="1" spans="1:12">
      <c r="A74" s="39">
        <v>74</v>
      </c>
      <c r="B74" s="39">
        <v>587</v>
      </c>
      <c r="C74" s="39" t="s">
        <v>91</v>
      </c>
      <c r="D74" s="39" t="s">
        <v>92</v>
      </c>
      <c r="E74" s="40">
        <v>5690</v>
      </c>
      <c r="F74" s="40">
        <v>7113</v>
      </c>
      <c r="G74" s="40">
        <v>6170.97</v>
      </c>
      <c r="H74" s="41">
        <f t="shared" si="4"/>
        <v>1.08452899824253</v>
      </c>
      <c r="I74" s="40">
        <f>ROUND(G74*0.01,0)</f>
        <v>62</v>
      </c>
      <c r="J74" s="40">
        <v>3200</v>
      </c>
      <c r="K74" s="43">
        <v>3023.07</v>
      </c>
      <c r="L74" s="44">
        <f t="shared" si="5"/>
        <v>0.944709375</v>
      </c>
    </row>
    <row r="75" customHeight="1" spans="1:12">
      <c r="A75" s="39">
        <v>75</v>
      </c>
      <c r="B75" s="39">
        <v>107728</v>
      </c>
      <c r="C75" s="39" t="s">
        <v>93</v>
      </c>
      <c r="D75" s="39" t="s">
        <v>29</v>
      </c>
      <c r="E75" s="40">
        <v>4800</v>
      </c>
      <c r="F75" s="40">
        <v>6000</v>
      </c>
      <c r="G75" s="40">
        <v>3450.46</v>
      </c>
      <c r="H75" s="41">
        <f t="shared" si="4"/>
        <v>0.718845833333333</v>
      </c>
      <c r="I75" s="40"/>
      <c r="J75" s="40">
        <v>2300</v>
      </c>
      <c r="K75" s="43">
        <v>1261.87</v>
      </c>
      <c r="L75" s="44">
        <f t="shared" si="5"/>
        <v>0.548639130434783</v>
      </c>
    </row>
    <row r="76" customHeight="1" spans="1:12">
      <c r="A76" s="39">
        <v>76</v>
      </c>
      <c r="B76" s="39">
        <v>572</v>
      </c>
      <c r="C76" s="39" t="s">
        <v>94</v>
      </c>
      <c r="D76" s="39" t="s">
        <v>15</v>
      </c>
      <c r="E76" s="40">
        <v>5820</v>
      </c>
      <c r="F76" s="40">
        <v>7275</v>
      </c>
      <c r="G76" s="40">
        <v>6190.05</v>
      </c>
      <c r="H76" s="41">
        <f t="shared" si="4"/>
        <v>1.0635824742268</v>
      </c>
      <c r="I76" s="40">
        <f>ROUND(G76*0.01,0)</f>
        <v>62</v>
      </c>
      <c r="J76" s="40">
        <v>4200</v>
      </c>
      <c r="K76" s="43">
        <v>1521.05</v>
      </c>
      <c r="L76" s="44">
        <f t="shared" si="5"/>
        <v>0.362154761904762</v>
      </c>
    </row>
    <row r="77" customHeight="1" spans="1:12">
      <c r="A77" s="39">
        <v>77</v>
      </c>
      <c r="B77" s="39">
        <v>105910</v>
      </c>
      <c r="C77" s="39" t="s">
        <v>95</v>
      </c>
      <c r="D77" s="39" t="s">
        <v>13</v>
      </c>
      <c r="E77" s="40">
        <v>6620</v>
      </c>
      <c r="F77" s="40">
        <v>8275</v>
      </c>
      <c r="G77" s="40">
        <v>5398.8</v>
      </c>
      <c r="H77" s="41">
        <f t="shared" si="4"/>
        <v>0.815528700906344</v>
      </c>
      <c r="I77" s="40"/>
      <c r="J77" s="40">
        <v>4700</v>
      </c>
      <c r="K77" s="43">
        <v>3663.76</v>
      </c>
      <c r="L77" s="44">
        <f t="shared" si="5"/>
        <v>0.779523404255319</v>
      </c>
    </row>
    <row r="78" customHeight="1" spans="1:12">
      <c r="A78" s="39">
        <v>78</v>
      </c>
      <c r="B78" s="39">
        <v>103639</v>
      </c>
      <c r="C78" s="39" t="s">
        <v>96</v>
      </c>
      <c r="D78" s="39" t="s">
        <v>23</v>
      </c>
      <c r="E78" s="40">
        <v>4800</v>
      </c>
      <c r="F78" s="40">
        <v>6000</v>
      </c>
      <c r="G78" s="40">
        <v>2910.45</v>
      </c>
      <c r="H78" s="41">
        <f t="shared" si="4"/>
        <v>0.60634375</v>
      </c>
      <c r="I78" s="40"/>
      <c r="J78" s="40">
        <v>2600</v>
      </c>
      <c r="K78" s="43">
        <v>1447.09</v>
      </c>
      <c r="L78" s="44">
        <f t="shared" si="5"/>
        <v>0.556573076923077</v>
      </c>
    </row>
    <row r="79" customHeight="1" spans="1:12">
      <c r="A79" s="39">
        <v>79</v>
      </c>
      <c r="B79" s="39">
        <v>355</v>
      </c>
      <c r="C79" s="39" t="s">
        <v>97</v>
      </c>
      <c r="D79" s="39" t="s">
        <v>15</v>
      </c>
      <c r="E79" s="40">
        <v>4470</v>
      </c>
      <c r="F79" s="40">
        <v>5588</v>
      </c>
      <c r="G79" s="40">
        <v>2174.6</v>
      </c>
      <c r="H79" s="41">
        <f t="shared" si="4"/>
        <v>0.486487695749441</v>
      </c>
      <c r="I79" s="40"/>
      <c r="J79" s="40">
        <v>3000</v>
      </c>
      <c r="K79" s="43">
        <v>1917.17</v>
      </c>
      <c r="L79" s="44">
        <f t="shared" si="5"/>
        <v>0.639056666666667</v>
      </c>
    </row>
    <row r="80" customHeight="1" spans="1:12">
      <c r="A80" s="39">
        <v>80</v>
      </c>
      <c r="B80" s="39">
        <v>113008</v>
      </c>
      <c r="C80" s="39" t="s">
        <v>98</v>
      </c>
      <c r="D80" s="39" t="s">
        <v>15</v>
      </c>
      <c r="E80" s="40">
        <v>3200</v>
      </c>
      <c r="F80" s="40">
        <v>4000</v>
      </c>
      <c r="G80" s="40">
        <v>1361.9</v>
      </c>
      <c r="H80" s="41">
        <f t="shared" si="4"/>
        <v>0.42559375</v>
      </c>
      <c r="I80" s="40"/>
      <c r="J80" s="40">
        <v>2200</v>
      </c>
      <c r="K80" s="43">
        <v>1308.63</v>
      </c>
      <c r="L80" s="44">
        <f t="shared" si="5"/>
        <v>0.594831818181818</v>
      </c>
    </row>
    <row r="81" customHeight="1" spans="1:12">
      <c r="A81" s="39">
        <v>81</v>
      </c>
      <c r="B81" s="39">
        <v>743</v>
      </c>
      <c r="C81" s="39" t="s">
        <v>99</v>
      </c>
      <c r="D81" s="39" t="s">
        <v>23</v>
      </c>
      <c r="E81" s="40">
        <v>4080</v>
      </c>
      <c r="F81" s="40">
        <v>5100</v>
      </c>
      <c r="G81" s="40">
        <v>3322.8</v>
      </c>
      <c r="H81" s="41">
        <f t="shared" si="4"/>
        <v>0.814411764705882</v>
      </c>
      <c r="I81" s="40"/>
      <c r="J81" s="40">
        <v>1700</v>
      </c>
      <c r="K81" s="43">
        <v>1647.34</v>
      </c>
      <c r="L81" s="44">
        <f t="shared" si="5"/>
        <v>0.969023529411765</v>
      </c>
    </row>
    <row r="82" customHeight="1" spans="1:12">
      <c r="A82" s="39">
        <v>82</v>
      </c>
      <c r="B82" s="39">
        <v>399</v>
      </c>
      <c r="C82" s="39" t="s">
        <v>100</v>
      </c>
      <c r="D82" s="39" t="s">
        <v>13</v>
      </c>
      <c r="E82" s="40">
        <v>6120</v>
      </c>
      <c r="F82" s="40">
        <v>7650</v>
      </c>
      <c r="G82" s="40">
        <v>4097.85</v>
      </c>
      <c r="H82" s="41">
        <f t="shared" si="4"/>
        <v>0.669583333333333</v>
      </c>
      <c r="I82" s="40"/>
      <c r="J82" s="40">
        <v>2600</v>
      </c>
      <c r="K82" s="43">
        <v>1370.3</v>
      </c>
      <c r="L82" s="44">
        <f t="shared" si="5"/>
        <v>0.527038461538462</v>
      </c>
    </row>
    <row r="83" customHeight="1" spans="1:12">
      <c r="A83" s="39">
        <v>83</v>
      </c>
      <c r="B83" s="39">
        <v>308</v>
      </c>
      <c r="C83" s="39" t="s">
        <v>101</v>
      </c>
      <c r="D83" s="39" t="s">
        <v>31</v>
      </c>
      <c r="E83" s="40">
        <v>4280</v>
      </c>
      <c r="F83" s="40">
        <v>5350</v>
      </c>
      <c r="G83" s="40">
        <v>2918.6</v>
      </c>
      <c r="H83" s="41">
        <f t="shared" si="4"/>
        <v>0.681915887850467</v>
      </c>
      <c r="I83" s="40"/>
      <c r="J83" s="40">
        <v>2900</v>
      </c>
      <c r="K83" s="43">
        <v>1134.05</v>
      </c>
      <c r="L83" s="44">
        <f t="shared" si="5"/>
        <v>0.391051724137931</v>
      </c>
    </row>
    <row r="84" customHeight="1" spans="1:12">
      <c r="A84" s="39">
        <v>84</v>
      </c>
      <c r="B84" s="39">
        <v>723</v>
      </c>
      <c r="C84" s="39" t="s">
        <v>102</v>
      </c>
      <c r="D84" s="39" t="s">
        <v>15</v>
      </c>
      <c r="E84" s="40">
        <v>4160</v>
      </c>
      <c r="F84" s="40">
        <v>5200</v>
      </c>
      <c r="G84" s="40">
        <v>2153.1</v>
      </c>
      <c r="H84" s="41">
        <f t="shared" si="4"/>
        <v>0.517572115384615</v>
      </c>
      <c r="I84" s="40"/>
      <c r="J84" s="40">
        <v>2000</v>
      </c>
      <c r="K84" s="43">
        <v>2099.46</v>
      </c>
      <c r="L84" s="44">
        <f t="shared" si="5"/>
        <v>1.04973</v>
      </c>
    </row>
    <row r="85" customHeight="1" spans="1:12">
      <c r="A85" s="39">
        <v>85</v>
      </c>
      <c r="B85" s="39">
        <v>594</v>
      </c>
      <c r="C85" s="39" t="s">
        <v>103</v>
      </c>
      <c r="D85" s="39" t="s">
        <v>29</v>
      </c>
      <c r="E85" s="40">
        <v>4910</v>
      </c>
      <c r="F85" s="40">
        <v>6138</v>
      </c>
      <c r="G85" s="40">
        <v>3692.5</v>
      </c>
      <c r="H85" s="41">
        <f t="shared" si="4"/>
        <v>0.7520366598778</v>
      </c>
      <c r="I85" s="40"/>
      <c r="J85" s="40">
        <v>1700</v>
      </c>
      <c r="K85" s="43">
        <v>1204.88</v>
      </c>
      <c r="L85" s="44">
        <f t="shared" si="5"/>
        <v>0.708752941176471</v>
      </c>
    </row>
    <row r="86" customHeight="1" spans="1:12">
      <c r="A86" s="39">
        <v>86</v>
      </c>
      <c r="B86" s="39">
        <v>704</v>
      </c>
      <c r="C86" s="39" t="s">
        <v>104</v>
      </c>
      <c r="D86" s="39" t="s">
        <v>92</v>
      </c>
      <c r="E86" s="40">
        <v>4770</v>
      </c>
      <c r="F86" s="40">
        <v>5963</v>
      </c>
      <c r="G86" s="40">
        <v>3530</v>
      </c>
      <c r="H86" s="41">
        <f t="shared" si="4"/>
        <v>0.740041928721174</v>
      </c>
      <c r="I86" s="40"/>
      <c r="J86" s="40">
        <v>2400</v>
      </c>
      <c r="K86" s="43">
        <v>2567.21</v>
      </c>
      <c r="L86" s="44">
        <f t="shared" si="5"/>
        <v>1.06967083333333</v>
      </c>
    </row>
    <row r="87" customHeight="1" spans="1:12">
      <c r="A87" s="39">
        <v>87</v>
      </c>
      <c r="B87" s="39">
        <v>112415</v>
      </c>
      <c r="C87" s="39" t="s">
        <v>105</v>
      </c>
      <c r="D87" s="39" t="s">
        <v>31</v>
      </c>
      <c r="E87" s="40">
        <v>5420</v>
      </c>
      <c r="F87" s="40">
        <v>6775</v>
      </c>
      <c r="G87" s="40">
        <v>1920.65</v>
      </c>
      <c r="H87" s="41">
        <f t="shared" si="4"/>
        <v>0.354363468634686</v>
      </c>
      <c r="I87" s="40"/>
      <c r="J87" s="40">
        <v>2000</v>
      </c>
      <c r="K87" s="43">
        <v>1520.56</v>
      </c>
      <c r="L87" s="44">
        <f t="shared" si="5"/>
        <v>0.76028</v>
      </c>
    </row>
    <row r="88" customHeight="1" spans="1:12">
      <c r="A88" s="39">
        <v>88</v>
      </c>
      <c r="B88" s="39">
        <v>122198</v>
      </c>
      <c r="C88" s="39" t="s">
        <v>106</v>
      </c>
      <c r="D88" s="39" t="s">
        <v>23</v>
      </c>
      <c r="E88" s="40">
        <v>3200</v>
      </c>
      <c r="F88" s="40">
        <v>4000</v>
      </c>
      <c r="G88" s="40">
        <v>1290.05</v>
      </c>
      <c r="H88" s="41">
        <f t="shared" si="4"/>
        <v>0.403140625</v>
      </c>
      <c r="I88" s="40"/>
      <c r="J88" s="40">
        <v>1700</v>
      </c>
      <c r="K88" s="43">
        <v>1466.45</v>
      </c>
      <c r="L88" s="44">
        <f t="shared" si="5"/>
        <v>0.862617647058824</v>
      </c>
    </row>
    <row r="89" customHeight="1" spans="1:12">
      <c r="A89" s="39">
        <v>89</v>
      </c>
      <c r="B89" s="39">
        <v>116482</v>
      </c>
      <c r="C89" s="39" t="s">
        <v>107</v>
      </c>
      <c r="D89" s="39" t="s">
        <v>15</v>
      </c>
      <c r="E89" s="40">
        <v>3200</v>
      </c>
      <c r="F89" s="40">
        <v>4000</v>
      </c>
      <c r="G89" s="40">
        <v>2114.5</v>
      </c>
      <c r="H89" s="41">
        <f t="shared" si="4"/>
        <v>0.66078125</v>
      </c>
      <c r="I89" s="40"/>
      <c r="J89" s="40">
        <v>3300</v>
      </c>
      <c r="K89" s="43">
        <v>1994.69</v>
      </c>
      <c r="L89" s="44">
        <f t="shared" si="5"/>
        <v>0.604451515151515</v>
      </c>
    </row>
    <row r="90" customHeight="1" spans="1:12">
      <c r="A90" s="39">
        <v>90</v>
      </c>
      <c r="B90" s="39">
        <v>367</v>
      </c>
      <c r="C90" s="39" t="s">
        <v>108</v>
      </c>
      <c r="D90" s="39" t="s">
        <v>58</v>
      </c>
      <c r="E90" s="40">
        <v>3200</v>
      </c>
      <c r="F90" s="40">
        <v>4000</v>
      </c>
      <c r="G90" s="40">
        <v>2383.55</v>
      </c>
      <c r="H90" s="41">
        <f t="shared" si="4"/>
        <v>0.744859375</v>
      </c>
      <c r="I90" s="40"/>
      <c r="J90" s="40">
        <v>1700</v>
      </c>
      <c r="K90" s="43">
        <v>1821.79</v>
      </c>
      <c r="L90" s="44">
        <f t="shared" si="5"/>
        <v>1.07164117647059</v>
      </c>
    </row>
    <row r="91" customHeight="1" spans="1:12">
      <c r="A91" s="39">
        <v>91</v>
      </c>
      <c r="B91" s="39">
        <v>118151</v>
      </c>
      <c r="C91" s="39" t="s">
        <v>109</v>
      </c>
      <c r="D91" s="39" t="s">
        <v>13</v>
      </c>
      <c r="E91" s="40">
        <v>3200</v>
      </c>
      <c r="F91" s="40">
        <v>4000</v>
      </c>
      <c r="G91" s="40">
        <v>1342.25</v>
      </c>
      <c r="H91" s="41">
        <f t="shared" si="4"/>
        <v>0.419453125</v>
      </c>
      <c r="I91" s="40"/>
      <c r="J91" s="40">
        <v>1700</v>
      </c>
      <c r="K91" s="43">
        <v>1749.95</v>
      </c>
      <c r="L91" s="44">
        <f t="shared" si="5"/>
        <v>1.02938235294118</v>
      </c>
    </row>
    <row r="92" customHeight="1" spans="1:12">
      <c r="A92" s="39">
        <v>92</v>
      </c>
      <c r="B92" s="39">
        <v>740</v>
      </c>
      <c r="C92" s="39" t="s">
        <v>110</v>
      </c>
      <c r="D92" s="39" t="s">
        <v>23</v>
      </c>
      <c r="E92" s="40">
        <v>4740</v>
      </c>
      <c r="F92" s="40">
        <v>5925</v>
      </c>
      <c r="G92" s="40">
        <v>3001.68</v>
      </c>
      <c r="H92" s="41">
        <f t="shared" si="4"/>
        <v>0.63326582278481</v>
      </c>
      <c r="I92" s="40"/>
      <c r="J92" s="40">
        <v>3100</v>
      </c>
      <c r="K92" s="43">
        <v>1946.3</v>
      </c>
      <c r="L92" s="44">
        <f t="shared" si="5"/>
        <v>0.627838709677419</v>
      </c>
    </row>
    <row r="93" customHeight="1" spans="1:12">
      <c r="A93" s="39">
        <v>93</v>
      </c>
      <c r="B93" s="39">
        <v>104430</v>
      </c>
      <c r="C93" s="39" t="s">
        <v>111</v>
      </c>
      <c r="D93" s="39" t="s">
        <v>23</v>
      </c>
      <c r="E93" s="40">
        <v>3200</v>
      </c>
      <c r="F93" s="40">
        <v>4000</v>
      </c>
      <c r="G93" s="40">
        <v>1647.65</v>
      </c>
      <c r="H93" s="41">
        <f t="shared" si="4"/>
        <v>0.514890625</v>
      </c>
      <c r="I93" s="40"/>
      <c r="J93" s="40">
        <v>2400</v>
      </c>
      <c r="K93" s="43">
        <v>1965.42</v>
      </c>
      <c r="L93" s="44">
        <f t="shared" si="5"/>
        <v>0.818925</v>
      </c>
    </row>
    <row r="94" customHeight="1" spans="1:12">
      <c r="A94" s="39">
        <v>94</v>
      </c>
      <c r="B94" s="39">
        <v>748</v>
      </c>
      <c r="C94" s="39" t="s">
        <v>112</v>
      </c>
      <c r="D94" s="39" t="s">
        <v>29</v>
      </c>
      <c r="E94" s="40">
        <v>3200</v>
      </c>
      <c r="F94" s="40">
        <v>4000</v>
      </c>
      <c r="G94" s="40">
        <v>3354.5</v>
      </c>
      <c r="H94" s="41">
        <f t="shared" si="4"/>
        <v>1.04828125</v>
      </c>
      <c r="I94" s="40">
        <f>ROUND(G94*0.01,0)</f>
        <v>34</v>
      </c>
      <c r="J94" s="40">
        <v>1700</v>
      </c>
      <c r="K94" s="43">
        <v>1415.06</v>
      </c>
      <c r="L94" s="44">
        <f t="shared" si="5"/>
        <v>0.832388235294118</v>
      </c>
    </row>
    <row r="95" customHeight="1" spans="1:12">
      <c r="A95" s="39">
        <v>95</v>
      </c>
      <c r="B95" s="39">
        <v>106865</v>
      </c>
      <c r="C95" s="39" t="s">
        <v>113</v>
      </c>
      <c r="D95" s="39" t="s">
        <v>11</v>
      </c>
      <c r="E95" s="40">
        <v>4280</v>
      </c>
      <c r="F95" s="40">
        <v>5350</v>
      </c>
      <c r="G95" s="40">
        <v>2560.7</v>
      </c>
      <c r="H95" s="41">
        <f t="shared" si="4"/>
        <v>0.598294392523364</v>
      </c>
      <c r="I95" s="40"/>
      <c r="J95" s="40">
        <v>1900</v>
      </c>
      <c r="K95" s="43">
        <v>1510.48</v>
      </c>
      <c r="L95" s="44">
        <f t="shared" si="5"/>
        <v>0.794989473684211</v>
      </c>
    </row>
    <row r="96" customHeight="1" spans="1:12">
      <c r="A96" s="39">
        <v>96</v>
      </c>
      <c r="B96" s="39">
        <v>727</v>
      </c>
      <c r="C96" s="39" t="s">
        <v>114</v>
      </c>
      <c r="D96" s="39" t="s">
        <v>13</v>
      </c>
      <c r="E96" s="40">
        <v>3200</v>
      </c>
      <c r="F96" s="40">
        <v>4000</v>
      </c>
      <c r="G96" s="40">
        <v>2326.2</v>
      </c>
      <c r="H96" s="41">
        <f t="shared" si="4"/>
        <v>0.7269375</v>
      </c>
      <c r="I96" s="40"/>
      <c r="J96" s="40">
        <v>1700</v>
      </c>
      <c r="K96" s="43">
        <v>1793.43</v>
      </c>
      <c r="L96" s="44">
        <f t="shared" si="5"/>
        <v>1.05495882352941</v>
      </c>
    </row>
    <row r="97" customHeight="1" spans="1:12">
      <c r="A97" s="39">
        <v>97</v>
      </c>
      <c r="B97" s="39">
        <v>752</v>
      </c>
      <c r="C97" s="39" t="s">
        <v>115</v>
      </c>
      <c r="D97" s="39" t="s">
        <v>61</v>
      </c>
      <c r="E97" s="40">
        <v>5420</v>
      </c>
      <c r="F97" s="40">
        <v>6775</v>
      </c>
      <c r="G97" s="40">
        <v>1873.34</v>
      </c>
      <c r="H97" s="41">
        <f t="shared" si="4"/>
        <v>0.345634686346863</v>
      </c>
      <c r="I97" s="40"/>
      <c r="J97" s="40">
        <v>2300</v>
      </c>
      <c r="K97" s="43">
        <v>2057.66</v>
      </c>
      <c r="L97" s="44">
        <f t="shared" si="5"/>
        <v>0.894634782608696</v>
      </c>
    </row>
    <row r="98" customHeight="1" spans="1:12">
      <c r="A98" s="39">
        <v>98</v>
      </c>
      <c r="B98" s="39">
        <v>102479</v>
      </c>
      <c r="C98" s="39" t="s">
        <v>116</v>
      </c>
      <c r="D98" s="39" t="s">
        <v>15</v>
      </c>
      <c r="E98" s="40">
        <v>3200</v>
      </c>
      <c r="F98" s="40">
        <v>4000</v>
      </c>
      <c r="G98" s="40">
        <v>3200.45</v>
      </c>
      <c r="H98" s="41">
        <f t="shared" si="4"/>
        <v>1.000140625</v>
      </c>
      <c r="I98" s="40">
        <f>ROUND(G98*0.01,0)</f>
        <v>32</v>
      </c>
      <c r="J98" s="40">
        <v>2800</v>
      </c>
      <c r="K98" s="43">
        <v>1401.03</v>
      </c>
      <c r="L98" s="44">
        <f t="shared" si="5"/>
        <v>0.500367857142857</v>
      </c>
    </row>
    <row r="99" customHeight="1" spans="1:12">
      <c r="A99" s="39">
        <v>99</v>
      </c>
      <c r="B99" s="39">
        <v>710</v>
      </c>
      <c r="C99" s="39" t="s">
        <v>117</v>
      </c>
      <c r="D99" s="39" t="s">
        <v>92</v>
      </c>
      <c r="E99" s="40">
        <v>3200</v>
      </c>
      <c r="F99" s="40">
        <v>4000</v>
      </c>
      <c r="G99" s="40">
        <v>2445</v>
      </c>
      <c r="H99" s="41">
        <f t="shared" ref="H99:H130" si="6">G99/E99</f>
        <v>0.7640625</v>
      </c>
      <c r="I99" s="40"/>
      <c r="J99" s="40">
        <v>2300</v>
      </c>
      <c r="K99" s="43">
        <v>1788.59</v>
      </c>
      <c r="L99" s="44">
        <f t="shared" ref="L99:L130" si="7">K99/J99</f>
        <v>0.777647826086956</v>
      </c>
    </row>
    <row r="100" customHeight="1" spans="1:12">
      <c r="A100" s="39">
        <v>100</v>
      </c>
      <c r="B100" s="39">
        <v>113299</v>
      </c>
      <c r="C100" s="39" t="s">
        <v>118</v>
      </c>
      <c r="D100" s="39" t="s">
        <v>15</v>
      </c>
      <c r="E100" s="40">
        <v>6110</v>
      </c>
      <c r="F100" s="40">
        <v>7638</v>
      </c>
      <c r="G100" s="40">
        <v>2975.37</v>
      </c>
      <c r="H100" s="41">
        <f t="shared" si="6"/>
        <v>0.486967266775777</v>
      </c>
      <c r="I100" s="40"/>
      <c r="J100" s="40">
        <v>2300</v>
      </c>
      <c r="K100" s="43">
        <v>1366.92</v>
      </c>
      <c r="L100" s="44">
        <f t="shared" si="7"/>
        <v>0.594313043478261</v>
      </c>
    </row>
    <row r="101" customHeight="1" spans="1:12">
      <c r="A101" s="39">
        <v>101</v>
      </c>
      <c r="B101" s="39">
        <v>733</v>
      </c>
      <c r="C101" s="39" t="s">
        <v>119</v>
      </c>
      <c r="D101" s="39" t="s">
        <v>23</v>
      </c>
      <c r="E101" s="40">
        <v>3200</v>
      </c>
      <c r="F101" s="40">
        <v>4000</v>
      </c>
      <c r="G101" s="40">
        <v>2961.7</v>
      </c>
      <c r="H101" s="41">
        <f t="shared" si="6"/>
        <v>0.92553125</v>
      </c>
      <c r="I101" s="40"/>
      <c r="J101" s="40">
        <v>2700</v>
      </c>
      <c r="K101" s="43">
        <v>1853.04</v>
      </c>
      <c r="L101" s="44">
        <f t="shared" si="7"/>
        <v>0.686311111111111</v>
      </c>
    </row>
    <row r="102" customHeight="1" spans="1:12">
      <c r="A102" s="39">
        <v>102</v>
      </c>
      <c r="B102" s="39">
        <v>720</v>
      </c>
      <c r="C102" s="39" t="s">
        <v>120</v>
      </c>
      <c r="D102" s="39" t="s">
        <v>29</v>
      </c>
      <c r="E102" s="40">
        <v>3200</v>
      </c>
      <c r="F102" s="40">
        <v>4000</v>
      </c>
      <c r="G102" s="40">
        <v>759.8</v>
      </c>
      <c r="H102" s="41">
        <f t="shared" si="6"/>
        <v>0.2374375</v>
      </c>
      <c r="I102" s="40"/>
      <c r="J102" s="40">
        <v>1700</v>
      </c>
      <c r="K102" s="43">
        <v>1731.7</v>
      </c>
      <c r="L102" s="44">
        <f t="shared" si="7"/>
        <v>1.01864705882353</v>
      </c>
    </row>
    <row r="103" customHeight="1" spans="1:12">
      <c r="A103" s="39">
        <v>103</v>
      </c>
      <c r="B103" s="39">
        <v>102564</v>
      </c>
      <c r="C103" s="39" t="s">
        <v>121</v>
      </c>
      <c r="D103" s="39" t="s">
        <v>29</v>
      </c>
      <c r="E103" s="40">
        <v>3200</v>
      </c>
      <c r="F103" s="40">
        <v>4000</v>
      </c>
      <c r="G103" s="40">
        <v>3516.5</v>
      </c>
      <c r="H103" s="41">
        <f t="shared" si="6"/>
        <v>1.09890625</v>
      </c>
      <c r="I103" s="40">
        <f>ROUND(G103*0.01,0)</f>
        <v>35</v>
      </c>
      <c r="J103" s="40">
        <v>1700</v>
      </c>
      <c r="K103" s="43">
        <v>1172.74</v>
      </c>
      <c r="L103" s="44">
        <f t="shared" si="7"/>
        <v>0.689847058823529</v>
      </c>
    </row>
    <row r="104" customHeight="1" spans="1:12">
      <c r="A104" s="39">
        <v>104</v>
      </c>
      <c r="B104" s="39">
        <v>113025</v>
      </c>
      <c r="C104" s="39" t="s">
        <v>122</v>
      </c>
      <c r="D104" s="39" t="s">
        <v>61</v>
      </c>
      <c r="E104" s="40">
        <v>3200</v>
      </c>
      <c r="F104" s="40">
        <v>4000</v>
      </c>
      <c r="G104" s="40">
        <v>3069.11</v>
      </c>
      <c r="H104" s="41">
        <f t="shared" si="6"/>
        <v>0.959096875</v>
      </c>
      <c r="I104" s="40"/>
      <c r="J104" s="40">
        <v>2000</v>
      </c>
      <c r="K104" s="43">
        <v>1316.26</v>
      </c>
      <c r="L104" s="44">
        <f t="shared" si="7"/>
        <v>0.65813</v>
      </c>
    </row>
    <row r="105" customHeight="1" spans="1:12">
      <c r="A105" s="39">
        <v>105</v>
      </c>
      <c r="B105" s="39">
        <v>118951</v>
      </c>
      <c r="C105" s="39" t="s">
        <v>123</v>
      </c>
      <c r="D105" s="39" t="s">
        <v>61</v>
      </c>
      <c r="E105" s="40">
        <v>5010</v>
      </c>
      <c r="F105" s="40">
        <v>6263</v>
      </c>
      <c r="G105" s="40">
        <v>3115.4</v>
      </c>
      <c r="H105" s="41">
        <f t="shared" si="6"/>
        <v>0.621836327345309</v>
      </c>
      <c r="I105" s="40"/>
      <c r="J105" s="40">
        <v>2600</v>
      </c>
      <c r="K105" s="43">
        <v>1852.66</v>
      </c>
      <c r="L105" s="44">
        <f t="shared" si="7"/>
        <v>0.712561538461538</v>
      </c>
    </row>
    <row r="106" customHeight="1" spans="1:12">
      <c r="A106" s="39">
        <v>106</v>
      </c>
      <c r="B106" s="39">
        <v>754</v>
      </c>
      <c r="C106" s="39" t="s">
        <v>124</v>
      </c>
      <c r="D106" s="39" t="s">
        <v>58</v>
      </c>
      <c r="E106" s="40">
        <v>3200</v>
      </c>
      <c r="F106" s="40">
        <v>4000</v>
      </c>
      <c r="G106" s="40">
        <v>1694.01</v>
      </c>
      <c r="H106" s="41">
        <f t="shared" si="6"/>
        <v>0.529378125</v>
      </c>
      <c r="I106" s="40"/>
      <c r="J106" s="40">
        <v>1700</v>
      </c>
      <c r="K106" s="43">
        <v>1478.33</v>
      </c>
      <c r="L106" s="44">
        <f t="shared" si="7"/>
        <v>0.869605882352941</v>
      </c>
    </row>
    <row r="107" customHeight="1" spans="1:12">
      <c r="A107" s="39">
        <v>107</v>
      </c>
      <c r="B107" s="39">
        <v>113833</v>
      </c>
      <c r="C107" s="39" t="s">
        <v>125</v>
      </c>
      <c r="D107" s="39" t="s">
        <v>61</v>
      </c>
      <c r="E107" s="40">
        <v>3200</v>
      </c>
      <c r="F107" s="40">
        <v>4000</v>
      </c>
      <c r="G107" s="40">
        <v>2114</v>
      </c>
      <c r="H107" s="41">
        <f t="shared" si="6"/>
        <v>0.660625</v>
      </c>
      <c r="I107" s="40"/>
      <c r="J107" s="40">
        <v>2200</v>
      </c>
      <c r="K107" s="43">
        <v>2001.15</v>
      </c>
      <c r="L107" s="44">
        <f t="shared" si="7"/>
        <v>0.909613636363636</v>
      </c>
    </row>
    <row r="108" customHeight="1" spans="1:12">
      <c r="A108" s="39">
        <v>108</v>
      </c>
      <c r="B108" s="39">
        <v>738</v>
      </c>
      <c r="C108" s="39" t="s">
        <v>126</v>
      </c>
      <c r="D108" s="39" t="s">
        <v>92</v>
      </c>
      <c r="E108" s="40">
        <v>3200</v>
      </c>
      <c r="F108" s="40">
        <v>4000</v>
      </c>
      <c r="G108" s="40">
        <v>4661.15</v>
      </c>
      <c r="H108" s="41">
        <f t="shared" si="6"/>
        <v>1.456609375</v>
      </c>
      <c r="I108" s="40">
        <f>ROUND(G108*0.015,0)</f>
        <v>70</v>
      </c>
      <c r="J108" s="40">
        <v>1900</v>
      </c>
      <c r="K108" s="43">
        <v>2969.67</v>
      </c>
      <c r="L108" s="44">
        <f t="shared" si="7"/>
        <v>1.56298421052632</v>
      </c>
    </row>
    <row r="109" customHeight="1" spans="1:12">
      <c r="A109" s="39">
        <v>109</v>
      </c>
      <c r="B109" s="39">
        <v>102935</v>
      </c>
      <c r="C109" s="39" t="s">
        <v>127</v>
      </c>
      <c r="D109" s="39" t="s">
        <v>11</v>
      </c>
      <c r="E109" s="40">
        <v>4570</v>
      </c>
      <c r="F109" s="40">
        <v>5713</v>
      </c>
      <c r="G109" s="40">
        <v>5225.2</v>
      </c>
      <c r="H109" s="41">
        <f t="shared" si="6"/>
        <v>1.14336980306346</v>
      </c>
      <c r="I109" s="40">
        <f>ROUND(G109*0.01,0)</f>
        <v>52</v>
      </c>
      <c r="J109" s="40">
        <v>2000</v>
      </c>
      <c r="K109" s="43">
        <v>2062.31</v>
      </c>
      <c r="L109" s="44">
        <f t="shared" si="7"/>
        <v>1.031155</v>
      </c>
    </row>
    <row r="110" customHeight="1" spans="1:12">
      <c r="A110" s="39">
        <v>110</v>
      </c>
      <c r="B110" s="39">
        <v>570</v>
      </c>
      <c r="C110" s="39" t="s">
        <v>128</v>
      </c>
      <c r="D110" s="39" t="s">
        <v>61</v>
      </c>
      <c r="E110" s="40">
        <v>5010</v>
      </c>
      <c r="F110" s="40">
        <v>6263</v>
      </c>
      <c r="G110" s="40">
        <v>4152.7</v>
      </c>
      <c r="H110" s="41">
        <f t="shared" si="6"/>
        <v>0.828882235528942</v>
      </c>
      <c r="I110" s="40"/>
      <c r="J110" s="40">
        <v>2200</v>
      </c>
      <c r="K110" s="43">
        <v>2180.04</v>
      </c>
      <c r="L110" s="44">
        <f t="shared" si="7"/>
        <v>0.990927272727273</v>
      </c>
    </row>
    <row r="111" customHeight="1" spans="1:12">
      <c r="A111" s="39">
        <v>111</v>
      </c>
      <c r="B111" s="39">
        <v>351</v>
      </c>
      <c r="C111" s="39" t="s">
        <v>129</v>
      </c>
      <c r="D111" s="39" t="s">
        <v>92</v>
      </c>
      <c r="E111" s="40">
        <v>3200</v>
      </c>
      <c r="F111" s="40">
        <v>4000</v>
      </c>
      <c r="G111" s="40">
        <v>644.2</v>
      </c>
      <c r="H111" s="41">
        <f t="shared" si="6"/>
        <v>0.2013125</v>
      </c>
      <c r="I111" s="40"/>
      <c r="J111" s="40">
        <v>1700</v>
      </c>
      <c r="K111" s="43">
        <v>1007.53</v>
      </c>
      <c r="L111" s="44">
        <f t="shared" si="7"/>
        <v>0.592664705882353</v>
      </c>
    </row>
    <row r="112" customHeight="1" spans="1:12">
      <c r="A112" s="39">
        <v>112</v>
      </c>
      <c r="B112" s="39">
        <v>713</v>
      </c>
      <c r="C112" s="39" t="s">
        <v>130</v>
      </c>
      <c r="D112" s="39" t="s">
        <v>92</v>
      </c>
      <c r="E112" s="40">
        <v>3200</v>
      </c>
      <c r="F112" s="40">
        <v>4000</v>
      </c>
      <c r="G112" s="40">
        <v>2136</v>
      </c>
      <c r="H112" s="41">
        <f t="shared" si="6"/>
        <v>0.6675</v>
      </c>
      <c r="I112" s="40"/>
      <c r="J112" s="40">
        <v>1800</v>
      </c>
      <c r="K112" s="43">
        <v>1696.09</v>
      </c>
      <c r="L112" s="44">
        <f t="shared" si="7"/>
        <v>0.942272222222222</v>
      </c>
    </row>
    <row r="113" customHeight="1" spans="1:12">
      <c r="A113" s="39">
        <v>113</v>
      </c>
      <c r="B113" s="39">
        <v>104429</v>
      </c>
      <c r="C113" s="39" t="s">
        <v>131</v>
      </c>
      <c r="D113" s="39" t="s">
        <v>61</v>
      </c>
      <c r="E113" s="40">
        <v>3200</v>
      </c>
      <c r="F113" s="40">
        <v>4000</v>
      </c>
      <c r="G113" s="40">
        <v>2680.3</v>
      </c>
      <c r="H113" s="41">
        <f t="shared" si="6"/>
        <v>0.83759375</v>
      </c>
      <c r="I113" s="40"/>
      <c r="J113" s="40">
        <v>1700</v>
      </c>
      <c r="K113" s="43">
        <v>1055.94</v>
      </c>
      <c r="L113" s="44">
        <f t="shared" si="7"/>
        <v>0.621141176470588</v>
      </c>
    </row>
    <row r="114" customHeight="1" spans="1:12">
      <c r="A114" s="39">
        <v>114</v>
      </c>
      <c r="B114" s="39">
        <v>549</v>
      </c>
      <c r="C114" s="39" t="s">
        <v>132</v>
      </c>
      <c r="D114" s="39" t="s">
        <v>29</v>
      </c>
      <c r="E114" s="40">
        <v>5750</v>
      </c>
      <c r="F114" s="40">
        <v>7188</v>
      </c>
      <c r="G114" s="40">
        <v>4868.76</v>
      </c>
      <c r="H114" s="41">
        <f t="shared" si="6"/>
        <v>0.846740869565217</v>
      </c>
      <c r="I114" s="40"/>
      <c r="J114" s="40">
        <v>1700</v>
      </c>
      <c r="K114" s="43">
        <v>1171.88</v>
      </c>
      <c r="L114" s="44">
        <f t="shared" si="7"/>
        <v>0.689341176470588</v>
      </c>
    </row>
    <row r="115" customHeight="1" spans="1:12">
      <c r="A115" s="39">
        <v>115</v>
      </c>
      <c r="B115" s="39">
        <v>115971</v>
      </c>
      <c r="C115" s="39" t="s">
        <v>133</v>
      </c>
      <c r="D115" s="39" t="s">
        <v>13</v>
      </c>
      <c r="E115" s="40">
        <v>3200</v>
      </c>
      <c r="F115" s="40">
        <v>4000</v>
      </c>
      <c r="G115" s="40">
        <v>3492.15</v>
      </c>
      <c r="H115" s="41">
        <f t="shared" si="6"/>
        <v>1.091296875</v>
      </c>
      <c r="I115" s="40">
        <f>ROUND(G115*0.01,0)</f>
        <v>35</v>
      </c>
      <c r="J115" s="40">
        <v>2900</v>
      </c>
      <c r="K115" s="43">
        <v>1247.22</v>
      </c>
      <c r="L115" s="44">
        <f t="shared" si="7"/>
        <v>0.430075862068966</v>
      </c>
    </row>
    <row r="116" customHeight="1" spans="1:12">
      <c r="A116" s="39">
        <v>116</v>
      </c>
      <c r="B116" s="39">
        <v>732</v>
      </c>
      <c r="C116" s="39" t="s">
        <v>134</v>
      </c>
      <c r="D116" s="39" t="s">
        <v>29</v>
      </c>
      <c r="E116" s="40">
        <v>3200</v>
      </c>
      <c r="F116" s="40">
        <v>4000</v>
      </c>
      <c r="G116" s="40">
        <v>2527</v>
      </c>
      <c r="H116" s="41">
        <f t="shared" si="6"/>
        <v>0.7896875</v>
      </c>
      <c r="I116" s="40"/>
      <c r="J116" s="40">
        <v>2200</v>
      </c>
      <c r="K116" s="43">
        <v>1664.55</v>
      </c>
      <c r="L116" s="44">
        <f t="shared" si="7"/>
        <v>0.756613636363636</v>
      </c>
    </row>
    <row r="117" customHeight="1" spans="1:12">
      <c r="A117" s="39">
        <v>117</v>
      </c>
      <c r="B117" s="39">
        <v>112888</v>
      </c>
      <c r="C117" s="39" t="s">
        <v>135</v>
      </c>
      <c r="D117" s="39" t="s">
        <v>61</v>
      </c>
      <c r="E117" s="40">
        <v>3200</v>
      </c>
      <c r="F117" s="40">
        <v>4000</v>
      </c>
      <c r="G117" s="40">
        <v>2756.35</v>
      </c>
      <c r="H117" s="41">
        <f t="shared" si="6"/>
        <v>0.861359375</v>
      </c>
      <c r="I117" s="40"/>
      <c r="J117" s="40">
        <v>2200</v>
      </c>
      <c r="K117" s="43">
        <v>2434.34</v>
      </c>
      <c r="L117" s="44">
        <f t="shared" si="7"/>
        <v>1.10651818181818</v>
      </c>
    </row>
    <row r="118" customHeight="1" spans="1:12">
      <c r="A118" s="39">
        <v>118</v>
      </c>
      <c r="B118" s="39">
        <v>339</v>
      </c>
      <c r="C118" s="39" t="s">
        <v>136</v>
      </c>
      <c r="D118" s="39" t="s">
        <v>31</v>
      </c>
      <c r="E118" s="40">
        <v>5140</v>
      </c>
      <c r="F118" s="40">
        <v>6425</v>
      </c>
      <c r="G118" s="40">
        <v>2874.9</v>
      </c>
      <c r="H118" s="41">
        <f t="shared" si="6"/>
        <v>0.55931906614786</v>
      </c>
      <c r="I118" s="40"/>
      <c r="J118" s="40">
        <v>1700</v>
      </c>
      <c r="K118" s="43">
        <v>1084.12</v>
      </c>
      <c r="L118" s="44">
        <f t="shared" si="7"/>
        <v>0.637717647058823</v>
      </c>
    </row>
    <row r="119" customHeight="1" spans="1:12">
      <c r="A119" s="39">
        <v>119</v>
      </c>
      <c r="B119" s="39">
        <v>119263</v>
      </c>
      <c r="C119" s="39" t="s">
        <v>137</v>
      </c>
      <c r="D119" s="39" t="s">
        <v>61</v>
      </c>
      <c r="E119" s="40">
        <v>3200</v>
      </c>
      <c r="F119" s="40">
        <v>4000</v>
      </c>
      <c r="G119" s="40">
        <v>3263.1</v>
      </c>
      <c r="H119" s="41">
        <f t="shared" si="6"/>
        <v>1.01971875</v>
      </c>
      <c r="I119" s="40">
        <f>ROUND(G119*0.01,0)</f>
        <v>33</v>
      </c>
      <c r="J119" s="40">
        <v>1700</v>
      </c>
      <c r="K119" s="43">
        <v>1701.34</v>
      </c>
      <c r="L119" s="44">
        <f t="shared" si="7"/>
        <v>1.00078823529412</v>
      </c>
    </row>
    <row r="120" customHeight="1" spans="1:12">
      <c r="A120" s="39">
        <v>120</v>
      </c>
      <c r="B120" s="39">
        <v>706</v>
      </c>
      <c r="C120" s="39" t="s">
        <v>138</v>
      </c>
      <c r="D120" s="39" t="s">
        <v>92</v>
      </c>
      <c r="E120" s="40">
        <v>4420</v>
      </c>
      <c r="F120" s="40">
        <v>5525</v>
      </c>
      <c r="G120" s="40">
        <v>2938.88</v>
      </c>
      <c r="H120" s="41">
        <f t="shared" si="6"/>
        <v>0.664904977375566</v>
      </c>
      <c r="I120" s="40"/>
      <c r="J120" s="40">
        <v>1700</v>
      </c>
      <c r="K120" s="43">
        <v>1181.19</v>
      </c>
      <c r="L120" s="44">
        <f t="shared" si="7"/>
        <v>0.694817647058824</v>
      </c>
    </row>
    <row r="121" customHeight="1" spans="1:12">
      <c r="A121" s="39">
        <v>121</v>
      </c>
      <c r="B121" s="39">
        <v>104838</v>
      </c>
      <c r="C121" s="39" t="s">
        <v>139</v>
      </c>
      <c r="D121" s="39" t="s">
        <v>58</v>
      </c>
      <c r="E121" s="40">
        <v>3200</v>
      </c>
      <c r="F121" s="40">
        <v>4000</v>
      </c>
      <c r="G121" s="40">
        <v>2232.33</v>
      </c>
      <c r="H121" s="41">
        <f t="shared" si="6"/>
        <v>0.697603125</v>
      </c>
      <c r="I121" s="40"/>
      <c r="J121" s="40">
        <v>1700</v>
      </c>
      <c r="K121" s="43">
        <v>2396.49</v>
      </c>
      <c r="L121" s="44">
        <f t="shared" si="7"/>
        <v>1.4097</v>
      </c>
    </row>
    <row r="122" customHeight="1" spans="1:12">
      <c r="A122" s="39">
        <v>122</v>
      </c>
      <c r="B122" s="39">
        <v>573</v>
      </c>
      <c r="C122" s="39" t="s">
        <v>140</v>
      </c>
      <c r="D122" s="39" t="s">
        <v>23</v>
      </c>
      <c r="E122" s="40">
        <v>4300</v>
      </c>
      <c r="F122" s="40">
        <v>5375</v>
      </c>
      <c r="G122" s="40">
        <v>3225.03</v>
      </c>
      <c r="H122" s="41">
        <f t="shared" si="6"/>
        <v>0.750006976744186</v>
      </c>
      <c r="I122" s="40"/>
      <c r="J122" s="40">
        <v>3200</v>
      </c>
      <c r="K122" s="43">
        <v>1397.57</v>
      </c>
      <c r="L122" s="44">
        <f t="shared" si="7"/>
        <v>0.436740625</v>
      </c>
    </row>
    <row r="123" customHeight="1" spans="1:12">
      <c r="A123" s="39">
        <v>123</v>
      </c>
      <c r="B123" s="39">
        <v>110378</v>
      </c>
      <c r="C123" s="39" t="s">
        <v>141</v>
      </c>
      <c r="D123" s="39" t="s">
        <v>92</v>
      </c>
      <c r="E123" s="40">
        <v>3200</v>
      </c>
      <c r="F123" s="40">
        <v>4000</v>
      </c>
      <c r="G123" s="40">
        <v>3336.17</v>
      </c>
      <c r="H123" s="41">
        <f t="shared" si="6"/>
        <v>1.042553125</v>
      </c>
      <c r="I123" s="40">
        <f>ROUND(G123*0.01,0)</f>
        <v>33</v>
      </c>
      <c r="J123" s="40">
        <v>1700</v>
      </c>
      <c r="K123" s="43">
        <v>12876.64</v>
      </c>
      <c r="L123" s="44">
        <f t="shared" si="7"/>
        <v>7.57449411764706</v>
      </c>
    </row>
    <row r="124" customHeight="1" spans="1:12">
      <c r="A124" s="39">
        <v>124</v>
      </c>
      <c r="B124" s="39">
        <v>102567</v>
      </c>
      <c r="C124" s="39" t="s">
        <v>142</v>
      </c>
      <c r="D124" s="39" t="s">
        <v>21</v>
      </c>
      <c r="E124" s="40">
        <v>3200</v>
      </c>
      <c r="F124" s="40">
        <v>4000</v>
      </c>
      <c r="G124" s="40">
        <v>3466.95</v>
      </c>
      <c r="H124" s="41">
        <f t="shared" si="6"/>
        <v>1.083421875</v>
      </c>
      <c r="I124" s="40">
        <f>ROUND(G124*0.01,0)</f>
        <v>35</v>
      </c>
      <c r="J124" s="40">
        <v>1700</v>
      </c>
      <c r="K124" s="43">
        <v>1241.56</v>
      </c>
      <c r="L124" s="44">
        <f t="shared" si="7"/>
        <v>0.730329411764706</v>
      </c>
    </row>
    <row r="125" customHeight="1" spans="1:12">
      <c r="A125" s="39">
        <v>125</v>
      </c>
      <c r="B125" s="39">
        <v>122906</v>
      </c>
      <c r="C125" s="39" t="s">
        <v>143</v>
      </c>
      <c r="D125" s="39" t="s">
        <v>31</v>
      </c>
      <c r="E125" s="40">
        <v>6940</v>
      </c>
      <c r="F125" s="40">
        <v>8675</v>
      </c>
      <c r="G125" s="40">
        <v>4339.4</v>
      </c>
      <c r="H125" s="41">
        <f t="shared" si="6"/>
        <v>0.625273775216138</v>
      </c>
      <c r="I125" s="40"/>
      <c r="J125" s="40">
        <v>1800</v>
      </c>
      <c r="K125" s="43">
        <v>1322.28</v>
      </c>
      <c r="L125" s="44">
        <f t="shared" si="7"/>
        <v>0.7346</v>
      </c>
    </row>
    <row r="126" customHeight="1" spans="1:12">
      <c r="A126" s="39">
        <v>126</v>
      </c>
      <c r="B126" s="39">
        <v>106568</v>
      </c>
      <c r="C126" s="39" t="s">
        <v>144</v>
      </c>
      <c r="D126" s="39" t="s">
        <v>23</v>
      </c>
      <c r="E126" s="40">
        <v>3200</v>
      </c>
      <c r="F126" s="40">
        <v>4000</v>
      </c>
      <c r="G126" s="40">
        <v>2156.63</v>
      </c>
      <c r="H126" s="41">
        <f t="shared" si="6"/>
        <v>0.673946875</v>
      </c>
      <c r="I126" s="40"/>
      <c r="J126" s="40">
        <v>1800</v>
      </c>
      <c r="K126" s="43">
        <v>1872.02</v>
      </c>
      <c r="L126" s="44">
        <f t="shared" si="7"/>
        <v>1.04001111111111</v>
      </c>
    </row>
    <row r="127" customHeight="1" spans="1:12">
      <c r="A127" s="39">
        <v>127</v>
      </c>
      <c r="B127" s="39">
        <v>116773</v>
      </c>
      <c r="C127" s="39" t="s">
        <v>145</v>
      </c>
      <c r="D127" s="39" t="s">
        <v>61</v>
      </c>
      <c r="E127" s="40">
        <v>3200</v>
      </c>
      <c r="F127" s="40">
        <v>4000</v>
      </c>
      <c r="G127" s="40">
        <v>1192.9</v>
      </c>
      <c r="H127" s="41">
        <f t="shared" si="6"/>
        <v>0.37278125</v>
      </c>
      <c r="I127" s="40"/>
      <c r="J127" s="40">
        <v>1800</v>
      </c>
      <c r="K127" s="43">
        <v>2175.92</v>
      </c>
      <c r="L127" s="44">
        <f t="shared" si="7"/>
        <v>1.20884444444444</v>
      </c>
    </row>
    <row r="128" customHeight="1" spans="1:12">
      <c r="A128" s="39">
        <v>128</v>
      </c>
      <c r="B128" s="39">
        <v>52</v>
      </c>
      <c r="C128" s="39" t="s">
        <v>146</v>
      </c>
      <c r="D128" s="39" t="s">
        <v>58</v>
      </c>
      <c r="E128" s="40">
        <v>3200</v>
      </c>
      <c r="F128" s="40">
        <v>4000</v>
      </c>
      <c r="G128" s="40">
        <v>2879.7</v>
      </c>
      <c r="H128" s="41">
        <f t="shared" si="6"/>
        <v>0.89990625</v>
      </c>
      <c r="I128" s="40"/>
      <c r="J128" s="40">
        <v>1400</v>
      </c>
      <c r="K128" s="43">
        <v>1474.21</v>
      </c>
      <c r="L128" s="44">
        <f t="shared" si="7"/>
        <v>1.05300714285714</v>
      </c>
    </row>
    <row r="129" customHeight="1" spans="1:12">
      <c r="A129" s="39">
        <v>129</v>
      </c>
      <c r="B129" s="39">
        <v>104533</v>
      </c>
      <c r="C129" s="39" t="s">
        <v>147</v>
      </c>
      <c r="D129" s="39" t="s">
        <v>29</v>
      </c>
      <c r="E129" s="40">
        <v>3200</v>
      </c>
      <c r="F129" s="40">
        <v>4000</v>
      </c>
      <c r="G129" s="40">
        <v>1376.2</v>
      </c>
      <c r="H129" s="41">
        <f t="shared" si="6"/>
        <v>0.4300625</v>
      </c>
      <c r="I129" s="40"/>
      <c r="J129" s="40">
        <v>1400</v>
      </c>
      <c r="K129" s="43">
        <v>1204.37</v>
      </c>
      <c r="L129" s="44">
        <f t="shared" si="7"/>
        <v>0.860264285714286</v>
      </c>
    </row>
    <row r="130" customHeight="1" spans="1:12">
      <c r="A130" s="39">
        <v>130</v>
      </c>
      <c r="B130" s="39">
        <v>371</v>
      </c>
      <c r="C130" s="39" t="s">
        <v>148</v>
      </c>
      <c r="D130" s="39" t="s">
        <v>21</v>
      </c>
      <c r="E130" s="40">
        <v>3200</v>
      </c>
      <c r="F130" s="40">
        <v>4000</v>
      </c>
      <c r="G130" s="40">
        <v>2422.1</v>
      </c>
      <c r="H130" s="41">
        <f t="shared" si="6"/>
        <v>0.75690625</v>
      </c>
      <c r="I130" s="40"/>
      <c r="J130" s="40">
        <v>1400</v>
      </c>
      <c r="K130" s="43">
        <v>1571.6</v>
      </c>
      <c r="L130" s="44">
        <f t="shared" si="7"/>
        <v>1.12257142857143</v>
      </c>
    </row>
    <row r="131" customHeight="1" spans="1:12">
      <c r="A131" s="39">
        <v>131</v>
      </c>
      <c r="B131" s="39">
        <v>113298</v>
      </c>
      <c r="C131" s="39" t="s">
        <v>149</v>
      </c>
      <c r="D131" s="39" t="s">
        <v>61</v>
      </c>
      <c r="E131" s="40">
        <v>3200</v>
      </c>
      <c r="F131" s="40">
        <v>4000</v>
      </c>
      <c r="G131" s="40">
        <v>1422.6</v>
      </c>
      <c r="H131" s="41">
        <f>G131/E131</f>
        <v>0.4445625</v>
      </c>
      <c r="I131" s="40"/>
      <c r="J131" s="40">
        <v>1400</v>
      </c>
      <c r="K131" s="43">
        <v>1510.46</v>
      </c>
      <c r="L131" s="44">
        <f>K131/J131</f>
        <v>1.0789</v>
      </c>
    </row>
    <row r="132" customHeight="1" spans="1:12">
      <c r="A132" s="39">
        <v>132</v>
      </c>
      <c r="B132" s="39">
        <v>56</v>
      </c>
      <c r="C132" s="39" t="s">
        <v>150</v>
      </c>
      <c r="D132" s="39" t="s">
        <v>58</v>
      </c>
      <c r="E132" s="40">
        <v>3200</v>
      </c>
      <c r="F132" s="40">
        <v>4000</v>
      </c>
      <c r="G132" s="40">
        <v>3221</v>
      </c>
      <c r="H132" s="41">
        <f>G132/E132</f>
        <v>1.0065625</v>
      </c>
      <c r="I132" s="40">
        <f>ROUND(G132*0.01,0)</f>
        <v>32</v>
      </c>
      <c r="J132" s="40">
        <v>1500</v>
      </c>
      <c r="K132" s="43">
        <v>1111.01</v>
      </c>
      <c r="L132" s="44">
        <f>K132/J132</f>
        <v>0.740673333333333</v>
      </c>
    </row>
    <row r="133" customHeight="1" spans="1:12">
      <c r="A133" s="39">
        <v>133</v>
      </c>
      <c r="B133" s="39">
        <v>114069</v>
      </c>
      <c r="C133" s="39" t="s">
        <v>151</v>
      </c>
      <c r="D133" s="39" t="s">
        <v>23</v>
      </c>
      <c r="E133" s="40">
        <v>3200</v>
      </c>
      <c r="F133" s="40">
        <v>4000</v>
      </c>
      <c r="G133" s="40">
        <v>2337.8</v>
      </c>
      <c r="H133" s="41">
        <f>G133/E133</f>
        <v>0.7305625</v>
      </c>
      <c r="I133" s="40"/>
      <c r="J133" s="40">
        <v>1600</v>
      </c>
      <c r="K133" s="43">
        <v>1062.41</v>
      </c>
      <c r="L133" s="44">
        <f>K133/J133</f>
        <v>0.66400625</v>
      </c>
    </row>
    <row r="134" customHeight="1" spans="1:12">
      <c r="A134" s="39">
        <v>134</v>
      </c>
      <c r="B134" s="39">
        <v>118758</v>
      </c>
      <c r="C134" s="39" t="s">
        <v>152</v>
      </c>
      <c r="D134" s="39" t="s">
        <v>15</v>
      </c>
      <c r="E134" s="40">
        <v>3200</v>
      </c>
      <c r="F134" s="40">
        <v>4000</v>
      </c>
      <c r="G134" s="40">
        <v>846.85</v>
      </c>
      <c r="H134" s="41">
        <f>G134/E134</f>
        <v>0.264640625</v>
      </c>
      <c r="I134" s="40"/>
      <c r="J134" s="40">
        <v>1600</v>
      </c>
      <c r="K134" s="43">
        <v>444.29</v>
      </c>
      <c r="L134" s="44">
        <f>K134/J134</f>
        <v>0.27768125</v>
      </c>
    </row>
    <row r="135" customHeight="1" spans="1:12">
      <c r="A135" s="39">
        <v>135</v>
      </c>
      <c r="B135" s="39">
        <v>117923</v>
      </c>
      <c r="C135" s="39" t="s">
        <v>153</v>
      </c>
      <c r="D135" s="39" t="s">
        <v>29</v>
      </c>
      <c r="E135" s="40">
        <v>3290</v>
      </c>
      <c r="F135" s="40">
        <v>4113</v>
      </c>
      <c r="G135" s="40">
        <v>2523.35</v>
      </c>
      <c r="H135" s="41">
        <f>G135/E135</f>
        <v>0.766975683890577</v>
      </c>
      <c r="I135" s="40"/>
      <c r="J135" s="40">
        <v>1400</v>
      </c>
      <c r="K135" s="43">
        <v>1176.78</v>
      </c>
      <c r="L135" s="44">
        <f>K135/J135</f>
        <v>0.840557142857143</v>
      </c>
    </row>
    <row r="136" customHeight="1" spans="1:12">
      <c r="A136" s="39">
        <v>136</v>
      </c>
      <c r="B136" s="39">
        <v>117637</v>
      </c>
      <c r="C136" s="39" t="s">
        <v>154</v>
      </c>
      <c r="D136" s="39" t="s">
        <v>29</v>
      </c>
      <c r="E136" s="40">
        <v>3200</v>
      </c>
      <c r="F136" s="40">
        <v>4000</v>
      </c>
      <c r="G136" s="40">
        <v>1363.68</v>
      </c>
      <c r="H136" s="41">
        <f>G136/E136</f>
        <v>0.42615</v>
      </c>
      <c r="I136" s="40"/>
      <c r="J136" s="40">
        <v>1400</v>
      </c>
      <c r="K136" s="43">
        <v>1018.1</v>
      </c>
      <c r="L136" s="44">
        <f>K136/J136</f>
        <v>0.727214285714286</v>
      </c>
    </row>
    <row r="137" customHeight="1" spans="1:12">
      <c r="A137" s="39">
        <v>137</v>
      </c>
      <c r="B137" s="39">
        <v>123007</v>
      </c>
      <c r="C137" s="39" t="s">
        <v>155</v>
      </c>
      <c r="D137" s="39" t="s">
        <v>29</v>
      </c>
      <c r="E137" s="40">
        <v>3200</v>
      </c>
      <c r="F137" s="40">
        <v>4000</v>
      </c>
      <c r="G137" s="40">
        <v>1165.8</v>
      </c>
      <c r="H137" s="41">
        <f>G137/E137</f>
        <v>0.3643125</v>
      </c>
      <c r="I137" s="40"/>
      <c r="J137" s="40">
        <v>1400</v>
      </c>
      <c r="K137" s="43">
        <v>1122.98</v>
      </c>
      <c r="L137" s="44">
        <f>K137/J137</f>
        <v>0.802128571428571</v>
      </c>
    </row>
    <row r="138" customHeight="1" spans="1:12">
      <c r="A138" s="39">
        <v>138</v>
      </c>
      <c r="B138" s="39">
        <v>119262</v>
      </c>
      <c r="C138" s="39" t="s">
        <v>156</v>
      </c>
      <c r="D138" s="39" t="s">
        <v>31</v>
      </c>
      <c r="E138" s="40">
        <v>3200</v>
      </c>
      <c r="F138" s="40">
        <v>4000</v>
      </c>
      <c r="G138" s="40">
        <v>1139.8</v>
      </c>
      <c r="H138" s="41">
        <f>G138/E138</f>
        <v>0.3561875</v>
      </c>
      <c r="I138" s="40"/>
      <c r="J138" s="40">
        <v>1400</v>
      </c>
      <c r="K138" s="43">
        <v>1730.26</v>
      </c>
      <c r="L138" s="44">
        <f>K138/J138</f>
        <v>1.2359</v>
      </c>
    </row>
    <row r="139" customHeight="1" spans="1:12">
      <c r="A139" s="39">
        <v>139</v>
      </c>
      <c r="B139" s="39">
        <v>122686</v>
      </c>
      <c r="C139" s="39" t="s">
        <v>157</v>
      </c>
      <c r="D139" s="39" t="s">
        <v>29</v>
      </c>
      <c r="E139" s="40">
        <v>3200</v>
      </c>
      <c r="F139" s="40">
        <v>4000</v>
      </c>
      <c r="G139" s="40">
        <v>363.2</v>
      </c>
      <c r="H139" s="41">
        <f>G139/E139</f>
        <v>0.1135</v>
      </c>
      <c r="I139" s="40"/>
      <c r="J139" s="40">
        <v>1400</v>
      </c>
      <c r="K139" s="43">
        <v>561.39</v>
      </c>
      <c r="L139" s="44">
        <f>K139/J139</f>
        <v>0.400992857142857</v>
      </c>
    </row>
    <row r="140" customHeight="1" spans="1:12">
      <c r="A140" s="39">
        <v>140</v>
      </c>
      <c r="B140" s="39">
        <v>591</v>
      </c>
      <c r="C140" s="39" t="s">
        <v>158</v>
      </c>
      <c r="D140" s="39" t="s">
        <v>29</v>
      </c>
      <c r="E140" s="40">
        <v>3200</v>
      </c>
      <c r="F140" s="40">
        <v>4000</v>
      </c>
      <c r="G140" s="40">
        <v>307.2</v>
      </c>
      <c r="H140" s="41">
        <f>G140/E140</f>
        <v>0.096</v>
      </c>
      <c r="I140" s="40"/>
      <c r="J140" s="40">
        <v>1400</v>
      </c>
      <c r="K140" s="43">
        <v>681.67</v>
      </c>
      <c r="L140" s="44">
        <f>K140/J140</f>
        <v>0.486907142857143</v>
      </c>
    </row>
    <row r="141" customHeight="1" spans="1:12">
      <c r="A141" s="39">
        <v>141</v>
      </c>
      <c r="B141" s="39">
        <v>122176</v>
      </c>
      <c r="C141" s="39" t="s">
        <v>159</v>
      </c>
      <c r="D141" s="39" t="s">
        <v>58</v>
      </c>
      <c r="E141" s="40">
        <v>3200</v>
      </c>
      <c r="F141" s="40">
        <v>4000</v>
      </c>
      <c r="G141" s="40">
        <v>617</v>
      </c>
      <c r="H141" s="41">
        <f>G141/E141</f>
        <v>0.1928125</v>
      </c>
      <c r="I141" s="40"/>
      <c r="J141" s="40">
        <v>1400</v>
      </c>
      <c r="K141" s="43">
        <v>871.65</v>
      </c>
      <c r="L141" s="44">
        <f>K141/J141</f>
        <v>0.622607142857143</v>
      </c>
    </row>
    <row r="142" customHeight="1" spans="1:12">
      <c r="A142" s="39">
        <v>142</v>
      </c>
      <c r="B142" s="39">
        <v>122718</v>
      </c>
      <c r="C142" s="39" t="s">
        <v>160</v>
      </c>
      <c r="D142" s="39" t="s">
        <v>29</v>
      </c>
      <c r="E142" s="40">
        <v>3200</v>
      </c>
      <c r="F142" s="40">
        <v>4000</v>
      </c>
      <c r="G142" s="40">
        <v>1151.6</v>
      </c>
      <c r="H142" s="41">
        <f>G142/E142</f>
        <v>0.359875</v>
      </c>
      <c r="I142" s="40"/>
      <c r="J142" s="40">
        <v>1400</v>
      </c>
      <c r="K142" s="43">
        <v>501.88</v>
      </c>
      <c r="L142" s="44">
        <f>K142/J142</f>
        <v>0.358485714285714</v>
      </c>
    </row>
    <row r="143" customHeight="1" spans="1:12">
      <c r="A143" s="40"/>
      <c r="B143" s="40"/>
      <c r="C143" s="40" t="s">
        <v>161</v>
      </c>
      <c r="D143" s="40"/>
      <c r="E143" s="40">
        <f>SUM(E2:E142)</f>
        <v>800080</v>
      </c>
      <c r="F143" s="40">
        <f t="shared" ref="F143:L143" si="8">SUM(F2:F142)</f>
        <v>1000117</v>
      </c>
      <c r="G143" s="40">
        <f t="shared" si="8"/>
        <v>556685.91</v>
      </c>
      <c r="H143" s="41"/>
      <c r="I143" s="40">
        <f t="shared" si="8"/>
        <v>1715</v>
      </c>
      <c r="J143" s="40">
        <f t="shared" si="8"/>
        <v>427800</v>
      </c>
      <c r="K143" s="40">
        <f t="shared" si="8"/>
        <v>306851.68</v>
      </c>
      <c r="L143" s="40"/>
    </row>
  </sheetData>
  <sortState ref="A2:M143">
    <sortCondition ref="A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L5" sqref="L5"/>
    </sheetView>
  </sheetViews>
  <sheetFormatPr defaultColWidth="9" defaultRowHeight="28" customHeight="1" outlineLevelCol="7"/>
  <cols>
    <col min="7" max="7" width="14.25" customWidth="1"/>
    <col min="8" max="8" width="16.875" customWidth="1"/>
  </cols>
  <sheetData>
    <row r="1" customHeight="1" spans="1:8">
      <c r="A1" s="32" t="s">
        <v>0</v>
      </c>
      <c r="B1" s="32" t="s">
        <v>162</v>
      </c>
      <c r="C1" s="32" t="s">
        <v>163</v>
      </c>
      <c r="D1" s="32" t="s">
        <v>164</v>
      </c>
      <c r="E1" s="32" t="s">
        <v>165</v>
      </c>
      <c r="F1" s="32" t="s">
        <v>166</v>
      </c>
      <c r="G1" s="32" t="s">
        <v>167</v>
      </c>
      <c r="H1" s="32" t="s">
        <v>168</v>
      </c>
    </row>
    <row r="2" customHeight="1" spans="1:8">
      <c r="A2" s="32"/>
      <c r="B2" s="32"/>
      <c r="C2" s="32"/>
      <c r="D2" s="32"/>
      <c r="E2" s="32"/>
      <c r="F2" s="32"/>
      <c r="G2" s="32"/>
      <c r="H2" s="32"/>
    </row>
    <row r="3" customHeight="1" spans="1:8">
      <c r="A3" s="32"/>
      <c r="B3" s="32"/>
      <c r="C3" s="32"/>
      <c r="D3" s="32"/>
      <c r="E3" s="32"/>
      <c r="F3" s="32"/>
      <c r="G3" s="32"/>
      <c r="H3" s="32"/>
    </row>
    <row r="4" customHeight="1" spans="1:8">
      <c r="A4" s="32"/>
      <c r="B4" s="32"/>
      <c r="C4" s="32"/>
      <c r="D4" s="32"/>
      <c r="E4" s="32"/>
      <c r="F4" s="32"/>
      <c r="G4" s="32"/>
      <c r="H4" s="32"/>
    </row>
    <row r="5" customHeight="1" spans="1:8">
      <c r="A5" s="32"/>
      <c r="B5" s="32"/>
      <c r="C5" s="32"/>
      <c r="D5" s="32"/>
      <c r="E5" s="32"/>
      <c r="F5" s="32"/>
      <c r="G5" s="32"/>
      <c r="H5" s="32"/>
    </row>
    <row r="6" customHeight="1" spans="1:8">
      <c r="A6" s="32"/>
      <c r="B6" s="32"/>
      <c r="C6" s="32"/>
      <c r="D6" s="32"/>
      <c r="E6" s="32"/>
      <c r="F6" s="32"/>
      <c r="G6" s="32"/>
      <c r="H6" s="32"/>
    </row>
    <row r="7" customHeight="1" spans="1:8">
      <c r="A7" s="32"/>
      <c r="B7" s="32"/>
      <c r="C7" s="32"/>
      <c r="D7" s="32"/>
      <c r="E7" s="32"/>
      <c r="F7" s="32"/>
      <c r="G7" s="32"/>
      <c r="H7" s="32"/>
    </row>
    <row r="8" customHeight="1" spans="1:8">
      <c r="A8" s="32"/>
      <c r="B8" s="32"/>
      <c r="C8" s="32"/>
      <c r="D8" s="32"/>
      <c r="E8" s="32"/>
      <c r="F8" s="32"/>
      <c r="G8" s="32"/>
      <c r="H8" s="32"/>
    </row>
    <row r="9" customHeight="1" spans="1:8">
      <c r="A9" s="32"/>
      <c r="B9" s="32"/>
      <c r="C9" s="32"/>
      <c r="D9" s="32"/>
      <c r="E9" s="32"/>
      <c r="F9" s="32"/>
      <c r="G9" s="32"/>
      <c r="H9" s="32"/>
    </row>
    <row r="10" customHeight="1" spans="1:8">
      <c r="A10" s="32"/>
      <c r="B10" s="32"/>
      <c r="C10" s="32"/>
      <c r="D10" s="32"/>
      <c r="E10" s="32"/>
      <c r="F10" s="32"/>
      <c r="G10" s="32"/>
      <c r="H10" s="32"/>
    </row>
    <row r="11" customHeight="1" spans="1:8">
      <c r="A11" s="32"/>
      <c r="B11" s="32"/>
      <c r="C11" s="32"/>
      <c r="D11" s="32"/>
      <c r="E11" s="32"/>
      <c r="F11" s="32"/>
      <c r="G11" s="32"/>
      <c r="H11" s="32"/>
    </row>
    <row r="12" customHeight="1" spans="1:8">
      <c r="A12" s="32"/>
      <c r="B12" s="32"/>
      <c r="C12" s="32"/>
      <c r="D12" s="32"/>
      <c r="E12" s="32"/>
      <c r="F12" s="32"/>
      <c r="G12" s="32"/>
      <c r="H12" s="32"/>
    </row>
    <row r="13" customHeight="1" spans="1:8">
      <c r="A13" s="32"/>
      <c r="B13" s="32"/>
      <c r="C13" s="32"/>
      <c r="D13" s="32"/>
      <c r="E13" s="32"/>
      <c r="F13" s="32"/>
      <c r="G13" s="32"/>
      <c r="H13" s="32"/>
    </row>
    <row r="14" customHeight="1" spans="1:8">
      <c r="A14" s="32"/>
      <c r="B14" s="32"/>
      <c r="C14" s="32"/>
      <c r="D14" s="32"/>
      <c r="E14" s="32"/>
      <c r="F14" s="32"/>
      <c r="G14" s="32"/>
      <c r="H14" s="32"/>
    </row>
    <row r="15" customHeight="1" spans="1:8">
      <c r="A15" s="32"/>
      <c r="B15" s="32"/>
      <c r="C15" s="32"/>
      <c r="D15" s="32"/>
      <c r="E15" s="32"/>
      <c r="F15" s="32"/>
      <c r="G15" s="32"/>
      <c r="H15" s="32"/>
    </row>
    <row r="16" customHeight="1" spans="1:8">
      <c r="A16" s="32"/>
      <c r="B16" s="32"/>
      <c r="C16" s="32"/>
      <c r="D16" s="32"/>
      <c r="E16" s="32"/>
      <c r="F16" s="32"/>
      <c r="G16" s="32"/>
      <c r="H16" s="32"/>
    </row>
    <row r="17" customHeight="1" spans="1:8">
      <c r="A17" s="32"/>
      <c r="B17" s="32"/>
      <c r="C17" s="32"/>
      <c r="D17" s="32"/>
      <c r="E17" s="32"/>
      <c r="F17" s="32"/>
      <c r="G17" s="32"/>
      <c r="H17" s="32"/>
    </row>
    <row r="18" customHeight="1" spans="1:8">
      <c r="A18" s="32"/>
      <c r="B18" s="32"/>
      <c r="C18" s="32"/>
      <c r="D18" s="32"/>
      <c r="E18" s="32"/>
      <c r="F18" s="32"/>
      <c r="G18" s="32"/>
      <c r="H18" s="32"/>
    </row>
    <row r="19" customHeight="1" spans="1:8">
      <c r="A19" s="32"/>
      <c r="B19" s="32"/>
      <c r="C19" s="32"/>
      <c r="D19" s="32"/>
      <c r="E19" s="32"/>
      <c r="F19" s="32"/>
      <c r="G19" s="32"/>
      <c r="H19" s="3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10" workbookViewId="0">
      <selection activeCell="B2" sqref="B2:C24"/>
    </sheetView>
  </sheetViews>
  <sheetFormatPr defaultColWidth="10.5" defaultRowHeight="17" customHeight="1" outlineLevelCol="6"/>
  <cols>
    <col min="1" max="3" width="10.5" style="21" customWidth="1"/>
    <col min="4" max="4" width="30.75" style="21" customWidth="1"/>
    <col min="5" max="5" width="18" style="21" customWidth="1"/>
    <col min="6" max="6" width="6.75" style="21" customWidth="1"/>
    <col min="7" max="7" width="10.5" style="21" customWidth="1"/>
    <col min="8" max="16382" width="10.5" customWidth="1"/>
  </cols>
  <sheetData>
    <row r="1" customHeight="1" spans="1:7">
      <c r="A1" s="22" t="s">
        <v>169</v>
      </c>
      <c r="B1" s="23" t="s">
        <v>170</v>
      </c>
      <c r="C1" s="23"/>
      <c r="D1" s="23" t="s">
        <v>171</v>
      </c>
      <c r="E1" s="23" t="s">
        <v>172</v>
      </c>
      <c r="F1" s="23" t="s">
        <v>173</v>
      </c>
      <c r="G1" s="23" t="s">
        <v>174</v>
      </c>
    </row>
    <row r="2" customHeight="1" spans="1:7">
      <c r="A2" s="24" t="s">
        <v>175</v>
      </c>
      <c r="B2" s="25">
        <v>163749</v>
      </c>
      <c r="C2" s="25" t="s">
        <v>176</v>
      </c>
      <c r="D2" s="26" t="s">
        <v>177</v>
      </c>
      <c r="E2" s="25" t="s">
        <v>178</v>
      </c>
      <c r="F2" s="26" t="s">
        <v>179</v>
      </c>
      <c r="G2" s="26" t="s">
        <v>180</v>
      </c>
    </row>
    <row r="3" customHeight="1" spans="1:7">
      <c r="A3" s="24" t="s">
        <v>175</v>
      </c>
      <c r="B3" s="25">
        <v>158603</v>
      </c>
      <c r="C3" s="25" t="s">
        <v>176</v>
      </c>
      <c r="D3" s="26" t="s">
        <v>181</v>
      </c>
      <c r="E3" s="25" t="s">
        <v>182</v>
      </c>
      <c r="F3" s="26" t="s">
        <v>179</v>
      </c>
      <c r="G3" s="25"/>
    </row>
    <row r="4" customHeight="1" spans="1:7">
      <c r="A4" s="24" t="s">
        <v>175</v>
      </c>
      <c r="B4" s="25">
        <v>176958</v>
      </c>
      <c r="C4" s="25" t="s">
        <v>176</v>
      </c>
      <c r="D4" s="26" t="s">
        <v>183</v>
      </c>
      <c r="E4" s="25" t="s">
        <v>184</v>
      </c>
      <c r="F4" s="26" t="s">
        <v>179</v>
      </c>
      <c r="G4" s="25"/>
    </row>
    <row r="5" customHeight="1" spans="1:7">
      <c r="A5" s="27" t="s">
        <v>185</v>
      </c>
      <c r="B5" s="28">
        <v>16570</v>
      </c>
      <c r="C5" s="25" t="s">
        <v>176</v>
      </c>
      <c r="D5" s="23" t="s">
        <v>186</v>
      </c>
      <c r="E5" s="28" t="s">
        <v>187</v>
      </c>
      <c r="F5" s="23" t="s">
        <v>179</v>
      </c>
      <c r="G5" s="29" t="s">
        <v>188</v>
      </c>
    </row>
    <row r="6" customHeight="1" spans="1:7">
      <c r="A6" s="27" t="s">
        <v>185</v>
      </c>
      <c r="B6" s="28">
        <v>16569</v>
      </c>
      <c r="C6" s="25" t="s">
        <v>176</v>
      </c>
      <c r="D6" s="23" t="s">
        <v>186</v>
      </c>
      <c r="E6" s="28" t="s">
        <v>189</v>
      </c>
      <c r="F6" s="23" t="s">
        <v>179</v>
      </c>
      <c r="G6" s="30"/>
    </row>
    <row r="7" customHeight="1" spans="1:7">
      <c r="A7" s="27" t="s">
        <v>185</v>
      </c>
      <c r="B7" s="28">
        <v>84545</v>
      </c>
      <c r="C7" s="25" t="s">
        <v>176</v>
      </c>
      <c r="D7" s="23" t="s">
        <v>190</v>
      </c>
      <c r="E7" s="28" t="s">
        <v>191</v>
      </c>
      <c r="F7" s="23" t="s">
        <v>179</v>
      </c>
      <c r="G7" s="30"/>
    </row>
    <row r="8" customHeight="1" spans="1:7">
      <c r="A8" s="27" t="s">
        <v>185</v>
      </c>
      <c r="B8" s="28">
        <v>84546</v>
      </c>
      <c r="C8" s="25" t="s">
        <v>176</v>
      </c>
      <c r="D8" s="23" t="s">
        <v>192</v>
      </c>
      <c r="E8" s="28" t="s">
        <v>191</v>
      </c>
      <c r="F8" s="23" t="s">
        <v>179</v>
      </c>
      <c r="G8" s="30"/>
    </row>
    <row r="9" customHeight="1" spans="1:7">
      <c r="A9" s="27" t="s">
        <v>185</v>
      </c>
      <c r="B9" s="28">
        <v>137250</v>
      </c>
      <c r="C9" s="25" t="s">
        <v>176</v>
      </c>
      <c r="D9" s="23" t="s">
        <v>193</v>
      </c>
      <c r="E9" s="28" t="s">
        <v>194</v>
      </c>
      <c r="F9" s="23" t="s">
        <v>195</v>
      </c>
      <c r="G9" s="30"/>
    </row>
    <row r="10" customHeight="1" spans="1:7">
      <c r="A10" s="27" t="s">
        <v>185</v>
      </c>
      <c r="B10" s="28">
        <v>201264</v>
      </c>
      <c r="C10" s="25" t="s">
        <v>176</v>
      </c>
      <c r="D10" s="23" t="s">
        <v>196</v>
      </c>
      <c r="E10" s="28" t="s">
        <v>197</v>
      </c>
      <c r="F10" s="23" t="s">
        <v>179</v>
      </c>
      <c r="G10" s="30"/>
    </row>
    <row r="11" customHeight="1" spans="1:7">
      <c r="A11" s="27" t="s">
        <v>185</v>
      </c>
      <c r="B11" s="28">
        <v>201495</v>
      </c>
      <c r="C11" s="25" t="s">
        <v>176</v>
      </c>
      <c r="D11" s="23" t="s">
        <v>198</v>
      </c>
      <c r="E11" s="28" t="s">
        <v>197</v>
      </c>
      <c r="F11" s="23" t="s">
        <v>179</v>
      </c>
      <c r="G11" s="30"/>
    </row>
    <row r="12" customHeight="1" spans="1:7">
      <c r="A12" s="27" t="s">
        <v>185</v>
      </c>
      <c r="B12" s="28">
        <v>201807</v>
      </c>
      <c r="C12" s="25" t="s">
        <v>176</v>
      </c>
      <c r="D12" s="23" t="s">
        <v>199</v>
      </c>
      <c r="E12" s="28" t="s">
        <v>200</v>
      </c>
      <c r="F12" s="23" t="s">
        <v>179</v>
      </c>
      <c r="G12" s="30"/>
    </row>
    <row r="13" customHeight="1" spans="1:7">
      <c r="A13" s="27" t="s">
        <v>185</v>
      </c>
      <c r="B13" s="28">
        <v>174662</v>
      </c>
      <c r="C13" s="25" t="s">
        <v>176</v>
      </c>
      <c r="D13" s="23" t="s">
        <v>201</v>
      </c>
      <c r="E13" s="28" t="s">
        <v>202</v>
      </c>
      <c r="F13" s="23" t="s">
        <v>179</v>
      </c>
      <c r="G13" s="30"/>
    </row>
    <row r="14" customHeight="1" spans="1:7">
      <c r="A14" s="27" t="s">
        <v>185</v>
      </c>
      <c r="B14" s="28">
        <v>174666</v>
      </c>
      <c r="C14" s="25" t="s">
        <v>176</v>
      </c>
      <c r="D14" s="23" t="s">
        <v>201</v>
      </c>
      <c r="E14" s="28" t="s">
        <v>203</v>
      </c>
      <c r="F14" s="23" t="s">
        <v>179</v>
      </c>
      <c r="G14" s="30"/>
    </row>
    <row r="15" customHeight="1" spans="1:7">
      <c r="A15" s="27" t="s">
        <v>185</v>
      </c>
      <c r="B15" s="28">
        <v>363</v>
      </c>
      <c r="C15" s="25" t="s">
        <v>176</v>
      </c>
      <c r="D15" s="23" t="s">
        <v>204</v>
      </c>
      <c r="E15" s="28" t="s">
        <v>205</v>
      </c>
      <c r="F15" s="23" t="s">
        <v>179</v>
      </c>
      <c r="G15" s="30"/>
    </row>
    <row r="16" customHeight="1" spans="1:7">
      <c r="A16" s="27" t="s">
        <v>185</v>
      </c>
      <c r="B16" s="28">
        <v>384</v>
      </c>
      <c r="C16" s="25" t="s">
        <v>176</v>
      </c>
      <c r="D16" s="23" t="s">
        <v>192</v>
      </c>
      <c r="E16" s="28" t="s">
        <v>206</v>
      </c>
      <c r="F16" s="23" t="s">
        <v>179</v>
      </c>
      <c r="G16" s="30"/>
    </row>
    <row r="17" customHeight="1" spans="1:7">
      <c r="A17" s="27" t="s">
        <v>185</v>
      </c>
      <c r="B17" s="28">
        <v>139200</v>
      </c>
      <c r="C17" s="25" t="s">
        <v>176</v>
      </c>
      <c r="D17" s="23" t="s">
        <v>207</v>
      </c>
      <c r="E17" s="28" t="s">
        <v>208</v>
      </c>
      <c r="F17" s="23" t="s">
        <v>195</v>
      </c>
      <c r="G17" s="30"/>
    </row>
    <row r="18" customHeight="1" spans="1:7">
      <c r="A18" s="27" t="s">
        <v>185</v>
      </c>
      <c r="B18" s="28">
        <v>110208</v>
      </c>
      <c r="C18" s="25" t="s">
        <v>176</v>
      </c>
      <c r="D18" s="23" t="s">
        <v>209</v>
      </c>
      <c r="E18" s="28" t="s">
        <v>210</v>
      </c>
      <c r="F18" s="23" t="s">
        <v>179</v>
      </c>
      <c r="G18" s="30"/>
    </row>
    <row r="19" customHeight="1" spans="1:7">
      <c r="A19" s="27" t="s">
        <v>185</v>
      </c>
      <c r="B19" s="28">
        <v>138568</v>
      </c>
      <c r="C19" s="25" t="s">
        <v>176</v>
      </c>
      <c r="D19" s="23" t="s">
        <v>211</v>
      </c>
      <c r="E19" s="28" t="s">
        <v>212</v>
      </c>
      <c r="F19" s="23" t="s">
        <v>179</v>
      </c>
      <c r="G19" s="30"/>
    </row>
    <row r="20" customHeight="1" spans="1:7">
      <c r="A20" s="27" t="s">
        <v>185</v>
      </c>
      <c r="B20" s="28">
        <v>11203</v>
      </c>
      <c r="C20" s="25" t="s">
        <v>176</v>
      </c>
      <c r="D20" s="23" t="s">
        <v>213</v>
      </c>
      <c r="E20" s="28" t="s">
        <v>214</v>
      </c>
      <c r="F20" s="23" t="s">
        <v>179</v>
      </c>
      <c r="G20" s="30"/>
    </row>
    <row r="21" customHeight="1" spans="1:7">
      <c r="A21" s="27" t="s">
        <v>185</v>
      </c>
      <c r="B21" s="28">
        <v>110207</v>
      </c>
      <c r="C21" s="25" t="s">
        <v>176</v>
      </c>
      <c r="D21" s="23" t="s">
        <v>209</v>
      </c>
      <c r="E21" s="28" t="s">
        <v>214</v>
      </c>
      <c r="F21" s="23" t="s">
        <v>179</v>
      </c>
      <c r="G21" s="30"/>
    </row>
    <row r="22" customHeight="1" spans="1:7">
      <c r="A22" s="27" t="s">
        <v>185</v>
      </c>
      <c r="B22" s="28">
        <v>10968</v>
      </c>
      <c r="C22" s="25" t="s">
        <v>176</v>
      </c>
      <c r="D22" s="23" t="s">
        <v>215</v>
      </c>
      <c r="E22" s="28" t="s">
        <v>216</v>
      </c>
      <c r="F22" s="23" t="s">
        <v>179</v>
      </c>
      <c r="G22" s="30"/>
    </row>
    <row r="23" customHeight="1" spans="1:7">
      <c r="A23" s="27" t="s">
        <v>185</v>
      </c>
      <c r="B23" s="28">
        <v>10969</v>
      </c>
      <c r="C23" s="25" t="s">
        <v>176</v>
      </c>
      <c r="D23" s="23" t="s">
        <v>217</v>
      </c>
      <c r="E23" s="28" t="s">
        <v>216</v>
      </c>
      <c r="F23" s="23" t="s">
        <v>179</v>
      </c>
      <c r="G23" s="30"/>
    </row>
    <row r="24" customHeight="1" spans="1:7">
      <c r="A24" s="27" t="s">
        <v>185</v>
      </c>
      <c r="B24" s="28">
        <v>131284</v>
      </c>
      <c r="C24" s="25" t="s">
        <v>176</v>
      </c>
      <c r="D24" s="23" t="s">
        <v>218</v>
      </c>
      <c r="E24" s="28" t="s">
        <v>216</v>
      </c>
      <c r="F24" s="23" t="s">
        <v>179</v>
      </c>
      <c r="G24" s="31"/>
    </row>
  </sheetData>
  <mergeCells count="2">
    <mergeCell ref="G2:G4"/>
    <mergeCell ref="G5:G2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A2" sqref="A2:B44"/>
    </sheetView>
  </sheetViews>
  <sheetFormatPr defaultColWidth="14.875" defaultRowHeight="21" customHeight="1"/>
  <cols>
    <col min="1" max="5" width="14.875" style="3" customWidth="1"/>
    <col min="6" max="6" width="23.75" style="3" customWidth="1"/>
    <col min="7" max="7" width="14.875" style="3" customWidth="1"/>
    <col min="8" max="16384" width="14.875" style="1" customWidth="1"/>
  </cols>
  <sheetData>
    <row r="1" s="1" customFormat="1" customHeight="1" spans="1:13">
      <c r="A1" s="4" t="s">
        <v>219</v>
      </c>
      <c r="B1" s="4"/>
      <c r="C1" s="4" t="s">
        <v>171</v>
      </c>
      <c r="D1" s="4" t="s">
        <v>172</v>
      </c>
      <c r="E1" s="4" t="s">
        <v>173</v>
      </c>
      <c r="F1" s="4" t="s">
        <v>220</v>
      </c>
      <c r="G1" s="5" t="s">
        <v>221</v>
      </c>
      <c r="I1" s="10" t="s">
        <v>222</v>
      </c>
      <c r="J1" s="11" t="s">
        <v>223</v>
      </c>
      <c r="K1" s="11" t="s">
        <v>171</v>
      </c>
      <c r="L1" s="11" t="s">
        <v>172</v>
      </c>
      <c r="M1" s="11" t="s">
        <v>174</v>
      </c>
    </row>
    <row r="2" s="1" customFormat="1" customHeight="1" spans="1:13">
      <c r="A2" s="6">
        <v>30352</v>
      </c>
      <c r="B2" s="6" t="s">
        <v>176</v>
      </c>
      <c r="C2" s="4" t="s">
        <v>224</v>
      </c>
      <c r="D2" s="4" t="s">
        <v>225</v>
      </c>
      <c r="E2" s="4" t="s">
        <v>195</v>
      </c>
      <c r="F2" s="4" t="s">
        <v>226</v>
      </c>
      <c r="G2" s="5"/>
      <c r="I2" s="12" t="s">
        <v>227</v>
      </c>
      <c r="J2" s="13">
        <v>163749</v>
      </c>
      <c r="K2" s="14" t="s">
        <v>177</v>
      </c>
      <c r="L2" s="13" t="s">
        <v>178</v>
      </c>
      <c r="M2" s="14" t="s">
        <v>180</v>
      </c>
    </row>
    <row r="3" s="2" customFormat="1" customHeight="1" spans="1:13">
      <c r="A3" s="7">
        <v>1797</v>
      </c>
      <c r="B3" s="6" t="s">
        <v>176</v>
      </c>
      <c r="C3" s="8" t="s">
        <v>228</v>
      </c>
      <c r="D3" s="8" t="s">
        <v>229</v>
      </c>
      <c r="E3" s="8" t="s">
        <v>195</v>
      </c>
      <c r="F3" s="8" t="s">
        <v>230</v>
      </c>
      <c r="G3" s="9"/>
      <c r="I3" s="12"/>
      <c r="J3" s="13">
        <v>158603</v>
      </c>
      <c r="K3" s="14" t="s">
        <v>231</v>
      </c>
      <c r="L3" s="13" t="s">
        <v>232</v>
      </c>
      <c r="M3" s="14"/>
    </row>
    <row r="4" s="2" customFormat="1" customHeight="1" spans="1:13">
      <c r="A4" s="7">
        <v>11731</v>
      </c>
      <c r="B4" s="6" t="s">
        <v>176</v>
      </c>
      <c r="C4" s="8" t="s">
        <v>228</v>
      </c>
      <c r="D4" s="8" t="s">
        <v>233</v>
      </c>
      <c r="E4" s="8" t="s">
        <v>234</v>
      </c>
      <c r="F4" s="8" t="s">
        <v>230</v>
      </c>
      <c r="G4" s="9"/>
      <c r="I4" s="12"/>
      <c r="J4" s="13">
        <v>176958</v>
      </c>
      <c r="K4" s="14" t="s">
        <v>235</v>
      </c>
      <c r="L4" s="13" t="s">
        <v>236</v>
      </c>
      <c r="M4" s="14"/>
    </row>
    <row r="5" s="1" customFormat="1" customHeight="1" spans="1:13">
      <c r="A5" s="6">
        <v>29273</v>
      </c>
      <c r="B5" s="6" t="s">
        <v>176</v>
      </c>
      <c r="C5" s="4" t="s">
        <v>237</v>
      </c>
      <c r="D5" s="4" t="s">
        <v>238</v>
      </c>
      <c r="E5" s="4" t="s">
        <v>179</v>
      </c>
      <c r="F5" s="4" t="s">
        <v>230</v>
      </c>
      <c r="G5" s="5"/>
      <c r="I5" s="12"/>
      <c r="J5" s="15" t="s">
        <v>239</v>
      </c>
      <c r="K5" s="15"/>
      <c r="L5" s="15"/>
      <c r="M5" s="16" t="s">
        <v>240</v>
      </c>
    </row>
    <row r="6" s="1" customFormat="1" customHeight="1" spans="1:13">
      <c r="A6" s="6">
        <v>1245</v>
      </c>
      <c r="B6" s="6" t="s">
        <v>176</v>
      </c>
      <c r="C6" s="4" t="s">
        <v>237</v>
      </c>
      <c r="D6" s="4" t="s">
        <v>241</v>
      </c>
      <c r="E6" s="4" t="s">
        <v>195</v>
      </c>
      <c r="F6" s="4" t="s">
        <v>230</v>
      </c>
      <c r="G6" s="5"/>
      <c r="I6" s="17" t="s">
        <v>242</v>
      </c>
      <c r="J6" s="18">
        <v>135354</v>
      </c>
      <c r="K6" s="18" t="s">
        <v>243</v>
      </c>
      <c r="L6" s="19" t="s">
        <v>244</v>
      </c>
      <c r="M6" s="20" t="s">
        <v>245</v>
      </c>
    </row>
    <row r="7" s="2" customFormat="1" customHeight="1" spans="1:7">
      <c r="A7" s="7">
        <v>135354</v>
      </c>
      <c r="B7" s="6" t="s">
        <v>176</v>
      </c>
      <c r="C7" s="8" t="s">
        <v>243</v>
      </c>
      <c r="D7" s="8" t="s">
        <v>244</v>
      </c>
      <c r="E7" s="8" t="s">
        <v>195</v>
      </c>
      <c r="F7" s="8" t="s">
        <v>246</v>
      </c>
      <c r="G7" s="9" t="s">
        <v>245</v>
      </c>
    </row>
    <row r="8" s="1" customFormat="1" customHeight="1" spans="1:7">
      <c r="A8" s="6">
        <v>124181</v>
      </c>
      <c r="B8" s="6" t="s">
        <v>176</v>
      </c>
      <c r="C8" s="4" t="s">
        <v>247</v>
      </c>
      <c r="D8" s="4" t="s">
        <v>248</v>
      </c>
      <c r="E8" s="4" t="s">
        <v>195</v>
      </c>
      <c r="F8" s="4" t="s">
        <v>230</v>
      </c>
      <c r="G8" s="5"/>
    </row>
    <row r="9" s="1" customFormat="1" customHeight="1" spans="1:7">
      <c r="A9" s="6">
        <v>1840</v>
      </c>
      <c r="B9" s="6" t="s">
        <v>176</v>
      </c>
      <c r="C9" s="4" t="s">
        <v>249</v>
      </c>
      <c r="D9" s="4" t="s">
        <v>250</v>
      </c>
      <c r="E9" s="4" t="s">
        <v>179</v>
      </c>
      <c r="F9" s="4" t="s">
        <v>230</v>
      </c>
      <c r="G9" s="5"/>
    </row>
    <row r="10" s="2" customFormat="1" customHeight="1" spans="1:7">
      <c r="A10" s="7">
        <v>30902</v>
      </c>
      <c r="B10" s="6" t="s">
        <v>176</v>
      </c>
      <c r="C10" s="8" t="s">
        <v>228</v>
      </c>
      <c r="D10" s="8" t="s">
        <v>251</v>
      </c>
      <c r="E10" s="8" t="s">
        <v>195</v>
      </c>
      <c r="F10" s="8" t="s">
        <v>230</v>
      </c>
      <c r="G10" s="9"/>
    </row>
    <row r="11" s="2" customFormat="1" customHeight="1" spans="1:7">
      <c r="A11" s="7">
        <v>1966</v>
      </c>
      <c r="B11" s="6" t="s">
        <v>176</v>
      </c>
      <c r="C11" s="8" t="s">
        <v>252</v>
      </c>
      <c r="D11" s="8" t="s">
        <v>253</v>
      </c>
      <c r="E11" s="8" t="s">
        <v>195</v>
      </c>
      <c r="F11" s="8" t="s">
        <v>226</v>
      </c>
      <c r="G11" s="9"/>
    </row>
    <row r="12" s="1" customFormat="1" customHeight="1" spans="1:7">
      <c r="A12" s="6">
        <v>206240</v>
      </c>
      <c r="B12" s="6" t="s">
        <v>176</v>
      </c>
      <c r="C12" s="4" t="s">
        <v>224</v>
      </c>
      <c r="D12" s="4" t="s">
        <v>254</v>
      </c>
      <c r="E12" s="4" t="s">
        <v>195</v>
      </c>
      <c r="F12" s="4" t="s">
        <v>226</v>
      </c>
      <c r="G12" s="5"/>
    </row>
    <row r="13" s="1" customFormat="1" customHeight="1" spans="1:7">
      <c r="A13" s="6">
        <v>2624</v>
      </c>
      <c r="B13" s="6" t="s">
        <v>176</v>
      </c>
      <c r="C13" s="4" t="s">
        <v>224</v>
      </c>
      <c r="D13" s="4" t="s">
        <v>255</v>
      </c>
      <c r="E13" s="4" t="s">
        <v>195</v>
      </c>
      <c r="F13" s="4" t="s">
        <v>256</v>
      </c>
      <c r="G13" s="5"/>
    </row>
    <row r="14" s="2" customFormat="1" customHeight="1" spans="1:7">
      <c r="A14" s="7">
        <v>99699</v>
      </c>
      <c r="B14" s="6" t="s">
        <v>176</v>
      </c>
      <c r="C14" s="8" t="s">
        <v>252</v>
      </c>
      <c r="D14" s="8" t="s">
        <v>257</v>
      </c>
      <c r="E14" s="8" t="s">
        <v>195</v>
      </c>
      <c r="F14" s="8" t="s">
        <v>226</v>
      </c>
      <c r="G14" s="9"/>
    </row>
    <row r="15" s="2" customFormat="1" customHeight="1" spans="1:7">
      <c r="A15" s="7">
        <v>34023</v>
      </c>
      <c r="B15" s="6" t="s">
        <v>176</v>
      </c>
      <c r="C15" s="8" t="s">
        <v>252</v>
      </c>
      <c r="D15" s="8" t="s">
        <v>258</v>
      </c>
      <c r="E15" s="8" t="s">
        <v>195</v>
      </c>
      <c r="F15" s="8" t="s">
        <v>226</v>
      </c>
      <c r="G15" s="9"/>
    </row>
    <row r="16" s="1" customFormat="1" customHeight="1" spans="1:7">
      <c r="A16" s="6">
        <v>118592</v>
      </c>
      <c r="B16" s="6" t="s">
        <v>176</v>
      </c>
      <c r="C16" s="4" t="s">
        <v>259</v>
      </c>
      <c r="D16" s="4" t="s">
        <v>260</v>
      </c>
      <c r="E16" s="4" t="s">
        <v>195</v>
      </c>
      <c r="F16" s="4" t="s">
        <v>230</v>
      </c>
      <c r="G16" s="5"/>
    </row>
    <row r="17" s="1" customFormat="1" customHeight="1" spans="1:7">
      <c r="A17" s="6">
        <v>54403</v>
      </c>
      <c r="B17" s="6" t="s">
        <v>176</v>
      </c>
      <c r="C17" s="4" t="s">
        <v>259</v>
      </c>
      <c r="D17" s="4" t="s">
        <v>261</v>
      </c>
      <c r="E17" s="4" t="s">
        <v>195</v>
      </c>
      <c r="F17" s="4" t="s">
        <v>230</v>
      </c>
      <c r="G17" s="5"/>
    </row>
    <row r="18" s="1" customFormat="1" customHeight="1" spans="1:7">
      <c r="A18" s="6">
        <v>30351</v>
      </c>
      <c r="B18" s="6" t="s">
        <v>176</v>
      </c>
      <c r="C18" s="4" t="s">
        <v>224</v>
      </c>
      <c r="D18" s="4" t="s">
        <v>262</v>
      </c>
      <c r="E18" s="4" t="s">
        <v>195</v>
      </c>
      <c r="F18" s="4" t="s">
        <v>226</v>
      </c>
      <c r="G18" s="5"/>
    </row>
    <row r="19" s="1" customFormat="1" customHeight="1" spans="1:7">
      <c r="A19" s="6">
        <v>132652</v>
      </c>
      <c r="B19" s="6" t="s">
        <v>176</v>
      </c>
      <c r="C19" s="4" t="s">
        <v>263</v>
      </c>
      <c r="D19" s="4" t="s">
        <v>264</v>
      </c>
      <c r="E19" s="4" t="s">
        <v>195</v>
      </c>
      <c r="F19" s="4" t="s">
        <v>230</v>
      </c>
      <c r="G19" s="5"/>
    </row>
    <row r="20" s="1" customFormat="1" customHeight="1" spans="1:7">
      <c r="A20" s="6">
        <v>71520</v>
      </c>
      <c r="B20" s="6" t="s">
        <v>176</v>
      </c>
      <c r="C20" s="4" t="s">
        <v>265</v>
      </c>
      <c r="D20" s="4" t="s">
        <v>266</v>
      </c>
      <c r="E20" s="4" t="s">
        <v>195</v>
      </c>
      <c r="F20" s="4" t="s">
        <v>230</v>
      </c>
      <c r="G20" s="5"/>
    </row>
    <row r="21" s="1" customFormat="1" customHeight="1" spans="1:7">
      <c r="A21" s="6">
        <v>108087</v>
      </c>
      <c r="B21" s="6" t="s">
        <v>176</v>
      </c>
      <c r="C21" s="4" t="s">
        <v>267</v>
      </c>
      <c r="D21" s="4" t="s">
        <v>268</v>
      </c>
      <c r="E21" s="4" t="s">
        <v>195</v>
      </c>
      <c r="F21" s="4" t="s">
        <v>269</v>
      </c>
      <c r="G21" s="5"/>
    </row>
    <row r="22" s="1" customFormat="1" customHeight="1" spans="1:7">
      <c r="A22" s="6">
        <v>23712</v>
      </c>
      <c r="B22" s="6" t="s">
        <v>176</v>
      </c>
      <c r="C22" s="4" t="s">
        <v>270</v>
      </c>
      <c r="D22" s="4" t="s">
        <v>271</v>
      </c>
      <c r="E22" s="4" t="s">
        <v>195</v>
      </c>
      <c r="F22" s="4" t="s">
        <v>230</v>
      </c>
      <c r="G22" s="5"/>
    </row>
    <row r="23" s="1" customFormat="1" customHeight="1" spans="1:7">
      <c r="A23" s="6">
        <v>184650</v>
      </c>
      <c r="B23" s="6" t="s">
        <v>176</v>
      </c>
      <c r="C23" s="4" t="s">
        <v>272</v>
      </c>
      <c r="D23" s="4" t="s">
        <v>273</v>
      </c>
      <c r="E23" s="4" t="s">
        <v>195</v>
      </c>
      <c r="F23" s="4" t="s">
        <v>230</v>
      </c>
      <c r="G23" s="5"/>
    </row>
    <row r="24" s="1" customFormat="1" customHeight="1" spans="1:7">
      <c r="A24" s="6">
        <v>132655</v>
      </c>
      <c r="B24" s="6" t="s">
        <v>176</v>
      </c>
      <c r="C24" s="4" t="s">
        <v>274</v>
      </c>
      <c r="D24" s="4" t="s">
        <v>264</v>
      </c>
      <c r="E24" s="4" t="s">
        <v>195</v>
      </c>
      <c r="F24" s="4" t="s">
        <v>230</v>
      </c>
      <c r="G24" s="5"/>
    </row>
    <row r="25" s="1" customFormat="1" customHeight="1" spans="1:7">
      <c r="A25" s="6">
        <v>83208</v>
      </c>
      <c r="B25" s="6" t="s">
        <v>176</v>
      </c>
      <c r="C25" s="4" t="s">
        <v>275</v>
      </c>
      <c r="D25" s="4" t="s">
        <v>276</v>
      </c>
      <c r="E25" s="4" t="s">
        <v>195</v>
      </c>
      <c r="F25" s="4" t="s">
        <v>230</v>
      </c>
      <c r="G25" s="5"/>
    </row>
    <row r="26" s="1" customFormat="1" customHeight="1" spans="1:7">
      <c r="A26" s="6">
        <v>131591</v>
      </c>
      <c r="B26" s="6" t="s">
        <v>176</v>
      </c>
      <c r="C26" s="4" t="s">
        <v>277</v>
      </c>
      <c r="D26" s="4" t="s">
        <v>278</v>
      </c>
      <c r="E26" s="4" t="s">
        <v>195</v>
      </c>
      <c r="F26" s="4" t="s">
        <v>230</v>
      </c>
      <c r="G26" s="5"/>
    </row>
    <row r="27" s="1" customFormat="1" customHeight="1" spans="1:7">
      <c r="A27" s="6">
        <v>152662</v>
      </c>
      <c r="B27" s="6" t="s">
        <v>176</v>
      </c>
      <c r="C27" s="4" t="s">
        <v>279</v>
      </c>
      <c r="D27" s="4" t="s">
        <v>280</v>
      </c>
      <c r="E27" s="4" t="s">
        <v>281</v>
      </c>
      <c r="F27" s="4" t="s">
        <v>230</v>
      </c>
      <c r="G27" s="5"/>
    </row>
    <row r="28" s="1" customFormat="1" customHeight="1" spans="1:7">
      <c r="A28" s="6">
        <v>106233</v>
      </c>
      <c r="B28" s="6" t="s">
        <v>176</v>
      </c>
      <c r="C28" s="4" t="s">
        <v>282</v>
      </c>
      <c r="D28" s="4" t="s">
        <v>283</v>
      </c>
      <c r="E28" s="4" t="s">
        <v>195</v>
      </c>
      <c r="F28" s="4" t="s">
        <v>269</v>
      </c>
      <c r="G28" s="5"/>
    </row>
    <row r="29" s="1" customFormat="1" customHeight="1" spans="1:7">
      <c r="A29" s="6">
        <v>114981</v>
      </c>
      <c r="B29" s="6" t="s">
        <v>176</v>
      </c>
      <c r="C29" s="4" t="s">
        <v>284</v>
      </c>
      <c r="D29" s="4" t="s">
        <v>285</v>
      </c>
      <c r="E29" s="4" t="s">
        <v>179</v>
      </c>
      <c r="F29" s="4" t="s">
        <v>230</v>
      </c>
      <c r="G29" s="5"/>
    </row>
    <row r="30" s="1" customFormat="1" customHeight="1" spans="1:7">
      <c r="A30" s="6">
        <v>228106</v>
      </c>
      <c r="B30" s="6" t="s">
        <v>176</v>
      </c>
      <c r="C30" s="4" t="s">
        <v>286</v>
      </c>
      <c r="D30" s="4" t="s">
        <v>287</v>
      </c>
      <c r="E30" s="4" t="s">
        <v>195</v>
      </c>
      <c r="F30" s="4" t="s">
        <v>288</v>
      </c>
      <c r="G30" s="5"/>
    </row>
    <row r="31" s="1" customFormat="1" customHeight="1" spans="1:7">
      <c r="A31" s="6">
        <v>133462</v>
      </c>
      <c r="B31" s="6" t="s">
        <v>176</v>
      </c>
      <c r="C31" s="4" t="s">
        <v>289</v>
      </c>
      <c r="D31" s="4" t="s">
        <v>290</v>
      </c>
      <c r="E31" s="4" t="s">
        <v>195</v>
      </c>
      <c r="F31" s="4" t="s">
        <v>230</v>
      </c>
      <c r="G31" s="5"/>
    </row>
    <row r="32" s="1" customFormat="1" customHeight="1" spans="1:7">
      <c r="A32" s="6">
        <v>106229</v>
      </c>
      <c r="B32" s="6" t="s">
        <v>176</v>
      </c>
      <c r="C32" s="4" t="s">
        <v>291</v>
      </c>
      <c r="D32" s="4" t="s">
        <v>292</v>
      </c>
      <c r="E32" s="4" t="s">
        <v>195</v>
      </c>
      <c r="F32" s="4" t="s">
        <v>230</v>
      </c>
      <c r="G32" s="5"/>
    </row>
    <row r="33" s="1" customFormat="1" customHeight="1" spans="1:7">
      <c r="A33" s="6">
        <v>105529</v>
      </c>
      <c r="B33" s="6" t="s">
        <v>176</v>
      </c>
      <c r="C33" s="4" t="s">
        <v>293</v>
      </c>
      <c r="D33" s="4" t="s">
        <v>294</v>
      </c>
      <c r="E33" s="4" t="s">
        <v>195</v>
      </c>
      <c r="F33" s="4" t="s">
        <v>269</v>
      </c>
      <c r="G33" s="5"/>
    </row>
    <row r="34" s="1" customFormat="1" customHeight="1" spans="1:7">
      <c r="A34" s="6">
        <v>108008</v>
      </c>
      <c r="B34" s="6" t="s">
        <v>176</v>
      </c>
      <c r="C34" s="4" t="s">
        <v>295</v>
      </c>
      <c r="D34" s="4" t="s">
        <v>296</v>
      </c>
      <c r="E34" s="4" t="s">
        <v>195</v>
      </c>
      <c r="F34" s="4" t="s">
        <v>269</v>
      </c>
      <c r="G34" s="5"/>
    </row>
    <row r="35" s="1" customFormat="1" customHeight="1" spans="1:7">
      <c r="A35" s="6">
        <v>106213</v>
      </c>
      <c r="B35" s="6" t="s">
        <v>176</v>
      </c>
      <c r="C35" s="4" t="s">
        <v>297</v>
      </c>
      <c r="D35" s="4" t="s">
        <v>298</v>
      </c>
      <c r="E35" s="4" t="s">
        <v>195</v>
      </c>
      <c r="F35" s="4" t="s">
        <v>230</v>
      </c>
      <c r="G35" s="5"/>
    </row>
    <row r="36" s="1" customFormat="1" customHeight="1" spans="1:7">
      <c r="A36" s="6">
        <v>135655</v>
      </c>
      <c r="B36" s="6" t="s">
        <v>176</v>
      </c>
      <c r="C36" s="4" t="s">
        <v>299</v>
      </c>
      <c r="D36" s="4" t="s">
        <v>300</v>
      </c>
      <c r="E36" s="4" t="s">
        <v>195</v>
      </c>
      <c r="F36" s="4" t="s">
        <v>230</v>
      </c>
      <c r="G36" s="5"/>
    </row>
    <row r="37" s="1" customFormat="1" customHeight="1" spans="1:7">
      <c r="A37" s="6">
        <v>131588</v>
      </c>
      <c r="B37" s="6" t="s">
        <v>176</v>
      </c>
      <c r="C37" s="4" t="s">
        <v>301</v>
      </c>
      <c r="D37" s="4" t="s">
        <v>302</v>
      </c>
      <c r="E37" s="4" t="s">
        <v>195</v>
      </c>
      <c r="F37" s="4" t="s">
        <v>230</v>
      </c>
      <c r="G37" s="5"/>
    </row>
    <row r="38" s="1" customFormat="1" customHeight="1" spans="1:7">
      <c r="A38" s="6">
        <v>25722</v>
      </c>
      <c r="B38" s="6" t="s">
        <v>176</v>
      </c>
      <c r="C38" s="4" t="s">
        <v>303</v>
      </c>
      <c r="D38" s="4" t="s">
        <v>304</v>
      </c>
      <c r="E38" s="4" t="s">
        <v>195</v>
      </c>
      <c r="F38" s="4" t="s">
        <v>269</v>
      </c>
      <c r="G38" s="5"/>
    </row>
    <row r="39" s="1" customFormat="1" customHeight="1" spans="1:7">
      <c r="A39" s="6">
        <v>106232</v>
      </c>
      <c r="B39" s="6" t="s">
        <v>176</v>
      </c>
      <c r="C39" s="4" t="s">
        <v>305</v>
      </c>
      <c r="D39" s="4" t="s">
        <v>306</v>
      </c>
      <c r="E39" s="4" t="s">
        <v>195</v>
      </c>
      <c r="F39" s="4" t="s">
        <v>230</v>
      </c>
      <c r="G39" s="5"/>
    </row>
    <row r="40" s="1" customFormat="1" customHeight="1" spans="1:7">
      <c r="A40" s="6">
        <v>148408</v>
      </c>
      <c r="B40" s="6" t="s">
        <v>176</v>
      </c>
      <c r="C40" s="4" t="s">
        <v>307</v>
      </c>
      <c r="D40" s="4" t="s">
        <v>308</v>
      </c>
      <c r="E40" s="4" t="s">
        <v>195</v>
      </c>
      <c r="F40" s="4" t="s">
        <v>230</v>
      </c>
      <c r="G40" s="5"/>
    </row>
    <row r="41" s="1" customFormat="1" customHeight="1" spans="1:7">
      <c r="A41" s="6">
        <v>132653</v>
      </c>
      <c r="B41" s="6" t="s">
        <v>176</v>
      </c>
      <c r="C41" s="4" t="s">
        <v>309</v>
      </c>
      <c r="D41" s="4" t="s">
        <v>310</v>
      </c>
      <c r="E41" s="4" t="s">
        <v>195</v>
      </c>
      <c r="F41" s="4" t="s">
        <v>230</v>
      </c>
      <c r="G41" s="5"/>
    </row>
    <row r="42" s="1" customFormat="1" customHeight="1" spans="1:7">
      <c r="A42" s="6">
        <v>106225</v>
      </c>
      <c r="B42" s="6" t="s">
        <v>176</v>
      </c>
      <c r="C42" s="4" t="s">
        <v>311</v>
      </c>
      <c r="D42" s="4" t="s">
        <v>312</v>
      </c>
      <c r="E42" s="4" t="s">
        <v>195</v>
      </c>
      <c r="F42" s="4" t="s">
        <v>230</v>
      </c>
      <c r="G42" s="5"/>
    </row>
    <row r="43" s="1" customFormat="1" customHeight="1" spans="1:7">
      <c r="A43" s="6">
        <v>28207</v>
      </c>
      <c r="B43" s="6" t="s">
        <v>176</v>
      </c>
      <c r="C43" s="4" t="s">
        <v>313</v>
      </c>
      <c r="D43" s="4" t="s">
        <v>314</v>
      </c>
      <c r="E43" s="4" t="s">
        <v>195</v>
      </c>
      <c r="F43" s="4" t="s">
        <v>230</v>
      </c>
      <c r="G43" s="5"/>
    </row>
    <row r="44" s="1" customFormat="1" customHeight="1" spans="1:7">
      <c r="A44" s="6">
        <v>106211</v>
      </c>
      <c r="B44" s="6" t="s">
        <v>176</v>
      </c>
      <c r="C44" s="4" t="s">
        <v>315</v>
      </c>
      <c r="D44" s="4" t="s">
        <v>316</v>
      </c>
      <c r="E44" s="4" t="s">
        <v>195</v>
      </c>
      <c r="F44" s="4" t="s">
        <v>230</v>
      </c>
      <c r="G44" s="5"/>
    </row>
  </sheetData>
  <mergeCells count="3">
    <mergeCell ref="J5:L5"/>
    <mergeCell ref="I2:I5"/>
    <mergeCell ref="M2:M4"/>
  </mergeCells>
  <conditionalFormatting sqref="A19:A44">
    <cfRule type="duplicateValues" dxfId="0" priority="1"/>
  </conditionalFormatting>
  <conditionalFormatting sqref="A1:B2 A3:A18 B3:B4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门店任务清单</vt:lpstr>
      <vt:lpstr>追加奖励分配表</vt:lpstr>
      <vt:lpstr>惠氏品种清单</vt:lpstr>
      <vt:lpstr>云南白药品种清单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2022-07-26T08:24:00Z</dcterms:created>
  <dcterms:modified xsi:type="dcterms:W3CDTF">2022-10-10T09:50:39Z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8E1D9837B6694303884277E2C23B98F1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