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特价明细" sheetId="1" r:id="rId1"/>
    <sheet name="待门店核实" sheetId="2" r:id="rId2"/>
  </sheets>
  <definedNames>
    <definedName name="_xlnm._FilterDatabase" localSheetId="0" hidden="1">特价明细!$A$1:$AA$83</definedName>
  </definedNames>
  <calcPr calcId="144525"/>
</workbook>
</file>

<file path=xl/sharedStrings.xml><?xml version="1.0" encoding="utf-8"?>
<sst xmlns="http://schemas.openxmlformats.org/spreadsheetml/2006/main" count="748" uniqueCount="279">
  <si>
    <t>序号</t>
  </si>
  <si>
    <t>货品ID</t>
  </si>
  <si>
    <t>货品名</t>
  </si>
  <si>
    <t>规格</t>
  </si>
  <si>
    <t>单位</t>
  </si>
  <si>
    <t>产地</t>
  </si>
  <si>
    <t>门店ID</t>
  </si>
  <si>
    <t>门店名称</t>
  </si>
  <si>
    <t>进价</t>
  </si>
  <si>
    <t>零售价</t>
  </si>
  <si>
    <t>特价</t>
  </si>
  <si>
    <t>原特价（需修改价格</t>
  </si>
  <si>
    <t>零售毛利率</t>
  </si>
  <si>
    <t>特价毛利率</t>
  </si>
  <si>
    <t>门店类型</t>
  </si>
  <si>
    <t>限购数量</t>
  </si>
  <si>
    <t>会员价</t>
  </si>
  <si>
    <t>前90天销售</t>
  </si>
  <si>
    <t>特价减零售价</t>
  </si>
  <si>
    <t>特价减会员价</t>
  </si>
  <si>
    <t>公司库存</t>
  </si>
  <si>
    <t>经营状态</t>
  </si>
  <si>
    <t>申请类型</t>
  </si>
  <si>
    <t>申请时间</t>
  </si>
  <si>
    <t>备注</t>
  </si>
  <si>
    <t>单品活动</t>
  </si>
  <si>
    <t>晒单细则</t>
  </si>
  <si>
    <t>稳心颗粒</t>
  </si>
  <si>
    <t>5gx9袋(无糖型)</t>
  </si>
  <si>
    <t>盒</t>
  </si>
  <si>
    <t>山东步长制药</t>
  </si>
  <si>
    <t>四川太极青羊区金祥路药店</t>
  </si>
  <si>
    <t>C2</t>
  </si>
  <si>
    <t>在营</t>
  </si>
  <si>
    <t>超低特价申请</t>
  </si>
  <si>
    <t>苯磺酸左氨氯地平片</t>
  </si>
  <si>
    <t>2.5mgx7片x2板</t>
  </si>
  <si>
    <t>施慧达药业</t>
  </si>
  <si>
    <t>四川太极锦江区水杉街药店</t>
  </si>
  <si>
    <t>B1</t>
  </si>
  <si>
    <t>复方丹参滴丸</t>
  </si>
  <si>
    <t>27mgx180丸</t>
  </si>
  <si>
    <t>天士力医药集团</t>
  </si>
  <si>
    <t>四川太极武侯区大悦路药店</t>
  </si>
  <si>
    <t>C1</t>
  </si>
  <si>
    <t>格列齐特缓释片(达美康缓释片)</t>
  </si>
  <si>
    <t>30mgx30片</t>
  </si>
  <si>
    <t>天津施维雅</t>
  </si>
  <si>
    <t>四川太极金牛区交大路第三药店</t>
  </si>
  <si>
    <t>多维元素片（29-Ⅱ）（善存银片）</t>
  </si>
  <si>
    <t>100片(薄膜衣)</t>
  </si>
  <si>
    <t>瓶</t>
  </si>
  <si>
    <t>惠氏制药</t>
  </si>
  <si>
    <t>四川太极锦江区庆云南街药店</t>
  </si>
  <si>
    <t>A2</t>
  </si>
  <si>
    <t>非洛地平缓释片(波依定)</t>
  </si>
  <si>
    <t>5mgx10片</t>
  </si>
  <si>
    <t>阿斯利康</t>
  </si>
  <si>
    <t>四川太极都江堰景中路店</t>
  </si>
  <si>
    <t>维生素AD滴剂</t>
  </si>
  <si>
    <t>2000U：700Ux30粒（1岁以上）</t>
  </si>
  <si>
    <t>山东达因海洋</t>
  </si>
  <si>
    <t>格列齐特片(Ⅱ)</t>
  </si>
  <si>
    <t>80mgx60片</t>
  </si>
  <si>
    <t>天津华津</t>
  </si>
  <si>
    <t>四川太极青羊区光华西一路药店</t>
  </si>
  <si>
    <t>熊去氧胆酸胶囊(优思弗)</t>
  </si>
  <si>
    <t>250mgx25粒</t>
  </si>
  <si>
    <t>德国Dr.FackPharma</t>
  </si>
  <si>
    <t>阿胶</t>
  </si>
  <si>
    <t>250g(铁盒)—</t>
  </si>
  <si>
    <t>东阿阿胶股份</t>
  </si>
  <si>
    <t>四川太极成华区西林一街药店</t>
  </si>
  <si>
    <t>多维元素片(29)(善存)</t>
  </si>
  <si>
    <t>非洛地平缓释片</t>
  </si>
  <si>
    <t>5mgx30片</t>
  </si>
  <si>
    <t>氟哌噻吨美利曲辛片</t>
  </si>
  <si>
    <t>0.5mg：10mgx20片</t>
  </si>
  <si>
    <t>丹麦灵北制药</t>
  </si>
  <si>
    <t>四川太极成都高新区元华二巷药店</t>
  </si>
  <si>
    <t>三七通舒胶囊</t>
  </si>
  <si>
    <t>0.2gx18粒</t>
  </si>
  <si>
    <t>成都华神</t>
  </si>
  <si>
    <t>硝苯地平控释片(拜新同)</t>
  </si>
  <si>
    <t>30mgx7片</t>
  </si>
  <si>
    <t>拜耳医药保健</t>
  </si>
  <si>
    <t>四川太极武侯区逸都路药店</t>
  </si>
  <si>
    <t>米格列醇片</t>
  </si>
  <si>
    <t>50mgx10片x3板</t>
  </si>
  <si>
    <t>浙江新昌</t>
  </si>
  <si>
    <t>罗格列酮钠片(太罗)</t>
  </si>
  <si>
    <t>4mgx15片</t>
  </si>
  <si>
    <t>太极涪陵药厂</t>
  </si>
  <si>
    <t>盐酸阿罗洛尔片</t>
  </si>
  <si>
    <t>10mgx10片(糖衣)</t>
  </si>
  <si>
    <t>DainipponSumitomo</t>
  </si>
  <si>
    <t>四川太极新都区马超东路店</t>
  </si>
  <si>
    <t>四川太极旗舰店</t>
  </si>
  <si>
    <t>T</t>
  </si>
  <si>
    <t>培哚普利叔丁胺片(原培哚普利片)</t>
  </si>
  <si>
    <t>4mgx10片</t>
  </si>
  <si>
    <t>磷酸西格列汀片</t>
  </si>
  <si>
    <t>100mgx7片x1板</t>
  </si>
  <si>
    <t>杭州默沙东制药（分装）</t>
  </si>
  <si>
    <t>四川太极高新区锦城大道药店</t>
  </si>
  <si>
    <t>盐酸普拉克索片(森福罗)</t>
  </si>
  <si>
    <t>1mg×30片</t>
  </si>
  <si>
    <t>德国Boehring9勃林格殷格翰公司）</t>
  </si>
  <si>
    <t>富马酸替诺福韦二吡呋酯片</t>
  </si>
  <si>
    <t>300mgx30片</t>
  </si>
  <si>
    <t>葛兰素史克</t>
  </si>
  <si>
    <t>四川太极金牛区五福桥东路药店</t>
  </si>
  <si>
    <t>维D钙咀嚼片</t>
  </si>
  <si>
    <t>100IU:0.75gx120片</t>
  </si>
  <si>
    <t>美国A&amp;Z Pharmaceutical</t>
  </si>
  <si>
    <t>桂龙药膏</t>
  </si>
  <si>
    <t>202克x6瓶</t>
  </si>
  <si>
    <t>广西邦琪</t>
  </si>
  <si>
    <t>四川太极成华区东昌路一药店</t>
  </si>
  <si>
    <t>B2</t>
  </si>
  <si>
    <t>舒肝解郁胶囊</t>
  </si>
  <si>
    <t>0.36gx28粒</t>
  </si>
  <si>
    <t>四川济生堂药业</t>
  </si>
  <si>
    <t>复方a-酮酸片</t>
  </si>
  <si>
    <t>0.63gx100片</t>
  </si>
  <si>
    <t>北京费森尤斯卡比</t>
  </si>
  <si>
    <t>京都念慈菴蜜炼川贝枇杷膏</t>
  </si>
  <si>
    <t>150ml</t>
  </si>
  <si>
    <t>京都念慈菴</t>
  </si>
  <si>
    <t>四川太极大邑晋原街道金巷西街药店</t>
  </si>
  <si>
    <t>心元胶囊</t>
  </si>
  <si>
    <t>0.3gx20粒</t>
  </si>
  <si>
    <t>四川吉泰安</t>
  </si>
  <si>
    <t>甲巯咪唑片</t>
  </si>
  <si>
    <t>10mgx50片</t>
  </si>
  <si>
    <t>默克制药（江苏）</t>
  </si>
  <si>
    <t>四川太极大邑县安仁镇千禧街药店</t>
  </si>
  <si>
    <t>参一胶囊</t>
  </si>
  <si>
    <t>10mgx16粒</t>
  </si>
  <si>
    <t>吉林亚泰</t>
  </si>
  <si>
    <t>四川太极高新天久北巷药店</t>
  </si>
  <si>
    <t>人血白蛋白</t>
  </si>
  <si>
    <t>10g:20%x50ml</t>
  </si>
  <si>
    <t>奥克特珐玛(奥地利)</t>
  </si>
  <si>
    <t>四川太极青羊区青龙街药店</t>
  </si>
  <si>
    <t>A1</t>
  </si>
  <si>
    <t>金嗓子喉片</t>
  </si>
  <si>
    <t>2gx6片x2板</t>
  </si>
  <si>
    <t>广西金嗓子</t>
  </si>
  <si>
    <t>硝苯地平控释片</t>
  </si>
  <si>
    <t>上海现代制药</t>
  </si>
  <si>
    <t>缬沙坦氢氯噻嗪片</t>
  </si>
  <si>
    <t>80mg：12.5mgx7片</t>
  </si>
  <si>
    <t>北京诺华</t>
  </si>
  <si>
    <t>吡格列酮二甲双胍片</t>
  </si>
  <si>
    <t>（15mg/500mg）x30片</t>
  </si>
  <si>
    <t>杭州中美华东</t>
  </si>
  <si>
    <t>左甲状腺素钠片（优甲乐）</t>
  </si>
  <si>
    <t>50ugx100片</t>
  </si>
  <si>
    <t>默克制药</t>
  </si>
  <si>
    <t>坤宝丸</t>
  </si>
  <si>
    <t>50丸x10袋(水蜜丸)</t>
  </si>
  <si>
    <t>北京同仁堂股份</t>
  </si>
  <si>
    <t>噻托溴铵粉吸入剂(思力华)</t>
  </si>
  <si>
    <t>18ugx10粒</t>
  </si>
  <si>
    <t>德国BoehringerIngel</t>
  </si>
  <si>
    <t>四川太极金牛区金沙路药店</t>
  </si>
  <si>
    <t>硝苯地平缓释片(Ⅰ)</t>
  </si>
  <si>
    <t>10mgx30片</t>
  </si>
  <si>
    <t>亚宝股份</t>
  </si>
  <si>
    <t>精蛋白人胰岛素混合注射液（30R）(30/70混合重组人胰岛素注射液)</t>
  </si>
  <si>
    <t>3ml：300IU</t>
  </si>
  <si>
    <t>支</t>
  </si>
  <si>
    <t>通化东宝药业</t>
  </si>
  <si>
    <t>利伐沙班片(拜瑞妥)</t>
  </si>
  <si>
    <t>10mgx5片</t>
  </si>
  <si>
    <t>托拉塞米片</t>
  </si>
  <si>
    <t>10mgX12片</t>
  </si>
  <si>
    <t>南京正科医药</t>
  </si>
  <si>
    <t>四川太极大邑县晋原镇子龙路店</t>
  </si>
  <si>
    <t>排毒养颜胶囊</t>
  </si>
  <si>
    <t>0.4gx70粒</t>
  </si>
  <si>
    <t>云南盘龙云海</t>
  </si>
  <si>
    <t>合生元益生菌冲剂</t>
  </si>
  <si>
    <t>1.5gx48袋</t>
  </si>
  <si>
    <t>广州合生元</t>
  </si>
  <si>
    <t>肾宝片</t>
  </si>
  <si>
    <t>0.7gx9片x14板(薄膜衣)</t>
  </si>
  <si>
    <t>江西汇仁药业</t>
  </si>
  <si>
    <t>静注人免疫球蛋白(PH4)</t>
  </si>
  <si>
    <t>5%(50ml:2.5g)</t>
  </si>
  <si>
    <t>成都蓉生</t>
  </si>
  <si>
    <t>盐酸伊伐布雷定片</t>
  </si>
  <si>
    <t>5mgx14片</t>
  </si>
  <si>
    <t>LesLaboratoires(法国)</t>
  </si>
  <si>
    <t>安儿宁颗粒</t>
  </si>
  <si>
    <t>3gx9袋</t>
  </si>
  <si>
    <t>金诃藏药股份</t>
  </si>
  <si>
    <t>吸入用布地奈德混悬液</t>
  </si>
  <si>
    <t>2ml:1mgx5支</t>
  </si>
  <si>
    <t>袋</t>
  </si>
  <si>
    <t>脑心清片</t>
  </si>
  <si>
    <t>0.41gx36片(薄膜衣)</t>
  </si>
  <si>
    <t>白云山和记黄埔</t>
  </si>
  <si>
    <t>羚羊清肺颗粒</t>
  </si>
  <si>
    <t>6gx12袋</t>
  </si>
  <si>
    <t>江西保利</t>
  </si>
  <si>
    <t>四川太极都江堰市蒲阳路药店</t>
  </si>
  <si>
    <t>胃苏颗粒</t>
  </si>
  <si>
    <t>扬子江药业</t>
  </si>
  <si>
    <t>复方丹参片</t>
  </si>
  <si>
    <t>200片(薄膜衣)</t>
  </si>
  <si>
    <t>四川太极青羊区清江东路三药店</t>
  </si>
  <si>
    <t>双歧杆菌乳杆菌三联活菌片(金双歧)</t>
  </si>
  <si>
    <t>0.5gx12片x3板</t>
  </si>
  <si>
    <t>内蒙古双奇</t>
  </si>
  <si>
    <t>碳酸钙D3片(钙尔奇)</t>
  </si>
  <si>
    <t>600mgx100片</t>
  </si>
  <si>
    <t>百蕊颗粒</t>
  </si>
  <si>
    <t>5gx6袋</t>
  </si>
  <si>
    <t>安徽九华华源</t>
  </si>
  <si>
    <t>盐酸贝那普利片</t>
  </si>
  <si>
    <t>10mgx14片(薄膜衣)</t>
  </si>
  <si>
    <t>上海新亚闵行</t>
  </si>
  <si>
    <t>金钙尔奇碳酸钙维D3元素片(4)(金钙尔奇D)</t>
  </si>
  <si>
    <t>100片</t>
  </si>
  <si>
    <t>培哚普利叔丁胺片(雅施达)</t>
  </si>
  <si>
    <t>8mgx15片</t>
  </si>
  <si>
    <t>四川太极武侯区佳灵路药店</t>
  </si>
  <si>
    <t>10mgx60片(薄膜衣)</t>
  </si>
  <si>
    <t>浙江昂利康</t>
  </si>
  <si>
    <t>通络祛痛膏</t>
  </si>
  <si>
    <t>7cmx10cmx6贴</t>
  </si>
  <si>
    <t>河南羚锐</t>
  </si>
  <si>
    <t>替米沙坦片</t>
  </si>
  <si>
    <t>80mgx7片</t>
  </si>
  <si>
    <t>上海勃林格殷格翰</t>
  </si>
  <si>
    <t>盐酸二甲双胍肠溶片</t>
  </si>
  <si>
    <t>0.25gx60片</t>
  </si>
  <si>
    <t>贵州圣济堂</t>
  </si>
  <si>
    <t>厄贝沙坦片</t>
  </si>
  <si>
    <t>0.15gx7片</t>
  </si>
  <si>
    <t>江苏恒瑞医药</t>
  </si>
  <si>
    <t>盐酸氨基葡萄糖胶囊</t>
  </si>
  <si>
    <t>0.75gx90粒</t>
  </si>
  <si>
    <t>澳美制药</t>
  </si>
  <si>
    <t>四川太极大邑县沙渠镇方圆路药店</t>
  </si>
  <si>
    <t>盐酸坦索罗辛缓释胶囊</t>
  </si>
  <si>
    <t>0.2mgx20粒</t>
  </si>
  <si>
    <t>浙江海力生</t>
  </si>
  <si>
    <t>四川太极邛崃市临邛镇翠荫街药店</t>
  </si>
  <si>
    <t>甲钴胺片</t>
  </si>
  <si>
    <t>0.5mgx10片x10板</t>
  </si>
  <si>
    <t>中国卫材</t>
  </si>
  <si>
    <t>四川太极光华药店</t>
  </si>
  <si>
    <t>0.2mgx10粒</t>
  </si>
  <si>
    <t>江苏恒瑞</t>
  </si>
  <si>
    <t>四川太极大邑县晋原镇内蒙古大道桃源药店</t>
  </si>
  <si>
    <t>一次性使用医用口罩</t>
  </si>
  <si>
    <t>10只（17x18cm-3p黑色橡筋非灭菌型）</t>
  </si>
  <si>
    <t>振德医疗用品</t>
  </si>
  <si>
    <t>四川太极大邑县晋原镇北街药店</t>
  </si>
  <si>
    <t>健胃消食片</t>
  </si>
  <si>
    <t>0.8gx8片x8板（薄膜衣）</t>
  </si>
  <si>
    <t>江中药业股份</t>
  </si>
  <si>
    <t>特价与会员价之差≤1</t>
  </si>
  <si>
    <t>厄贝沙坦氢氯噻嗪片</t>
  </si>
  <si>
    <t>150mg/12.5mgx7片x2板</t>
  </si>
  <si>
    <t>浙江华海药业</t>
  </si>
  <si>
    <t>特价与零售价之差≤1</t>
  </si>
  <si>
    <t>苯磺酸氨氯地平片</t>
  </si>
  <si>
    <t>5mgx7片</t>
  </si>
  <si>
    <t>大连辉瑞</t>
  </si>
  <si>
    <t>厂家维价</t>
  </si>
  <si>
    <t>阿托伐他汀钙片(立普妥)</t>
  </si>
  <si>
    <t>10mgx7片</t>
  </si>
  <si>
    <t>辉瑞制药(分装)</t>
  </si>
  <si>
    <t>四川太极武侯区大华街药店</t>
  </si>
  <si>
    <t>已做特价22.8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</si>
</sst>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\ h:mm;@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11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name val="宋体"/>
      <charset val="0"/>
    </font>
    <font>
      <sz val="11"/>
      <color rgb="FFFF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/>
    <xf numFmtId="0" fontId="21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10" fontId="0" fillId="0" borderId="1" xfId="0" applyNumberForma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22" fontId="3" fillId="0" borderId="1" xfId="0" applyNumberFormat="1" applyFont="1" applyFill="1" applyBorder="1" applyAlignment="1">
      <alignment horizontal="left"/>
    </xf>
    <xf numFmtId="0" fontId="0" fillId="2" borderId="0" xfId="0" applyFill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10" fontId="0" fillId="0" borderId="1" xfId="0" applyNumberForma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10" fontId="0" fillId="2" borderId="1" xfId="0" applyNumberFormat="1" applyFill="1" applyBorder="1" applyAlignment="1">
      <alignment horizontal="left" vertical="center"/>
    </xf>
    <xf numFmtId="22" fontId="3" fillId="2" borderId="1" xfId="0" applyNumberFormat="1" applyFont="1" applyFill="1" applyBorder="1" applyAlignment="1">
      <alignment horizontal="left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11" xfId="51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83"/>
  <sheetViews>
    <sheetView tabSelected="1" workbookViewId="0">
      <selection activeCell="H33" sqref="H33"/>
    </sheetView>
  </sheetViews>
  <sheetFormatPr defaultColWidth="9" defaultRowHeight="13.5"/>
  <cols>
    <col min="1" max="1" width="6.125" style="2" customWidth="1"/>
    <col min="2" max="2" width="9" style="2"/>
    <col min="3" max="3" width="26.5" style="2" customWidth="1"/>
    <col min="4" max="4" width="16.125" style="2" customWidth="1"/>
    <col min="5" max="5" width="4.625" style="2" customWidth="1"/>
    <col min="6" max="6" width="15.625" style="2" customWidth="1"/>
    <col min="7" max="7" width="6.875" style="2" customWidth="1"/>
    <col min="8" max="8" width="20.25" style="2" customWidth="1"/>
    <col min="9" max="10" width="9" style="2"/>
    <col min="11" max="11" width="8.25" style="2" customWidth="1"/>
    <col min="12" max="12" width="7.375" style="2" customWidth="1"/>
    <col min="13" max="13" width="10" style="2" customWidth="1"/>
    <col min="14" max="14" width="11.25" style="2" customWidth="1"/>
    <col min="15" max="15" width="9.875" style="2" customWidth="1"/>
    <col min="16" max="16" width="9.125" style="2" customWidth="1"/>
    <col min="17" max="18" width="9" style="2"/>
    <col min="19" max="19" width="9.25" style="2" customWidth="1"/>
    <col min="20" max="20" width="11.125" style="2" customWidth="1"/>
    <col min="21" max="23" width="9" style="2"/>
    <col min="24" max="24" width="13.375" style="2"/>
    <col min="25" max="16384" width="9" style="2"/>
  </cols>
  <sheetData>
    <row r="1" spans="1: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8" t="s">
        <v>10</v>
      </c>
      <c r="L1" s="18" t="s">
        <v>11</v>
      </c>
      <c r="M1" s="9" t="s">
        <v>12</v>
      </c>
      <c r="N1" s="9" t="s">
        <v>13</v>
      </c>
      <c r="O1" s="4" t="s">
        <v>14</v>
      </c>
      <c r="P1" s="10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13" t="s">
        <v>23</v>
      </c>
      <c r="Y1" s="4" t="s">
        <v>24</v>
      </c>
      <c r="Z1" s="4" t="s">
        <v>25</v>
      </c>
      <c r="AA1" s="4" t="s">
        <v>26</v>
      </c>
    </row>
    <row r="2" spans="1:27">
      <c r="A2" s="5">
        <v>1</v>
      </c>
      <c r="B2" s="6">
        <v>47245</v>
      </c>
      <c r="C2" s="6" t="s">
        <v>27</v>
      </c>
      <c r="D2" s="6" t="s">
        <v>28</v>
      </c>
      <c r="E2" s="6" t="s">
        <v>29</v>
      </c>
      <c r="F2" s="6" t="s">
        <v>30</v>
      </c>
      <c r="G2" s="6">
        <v>118951</v>
      </c>
      <c r="H2" s="6" t="s">
        <v>31</v>
      </c>
      <c r="I2" s="5">
        <v>26.69</v>
      </c>
      <c r="J2" s="5">
        <v>31.5</v>
      </c>
      <c r="K2" s="11">
        <v>19.5</v>
      </c>
      <c r="L2" s="11"/>
      <c r="M2" s="19">
        <f t="shared" ref="M2:M31" si="0">(J2-I2)/J2</f>
        <v>0.152698412698413</v>
      </c>
      <c r="N2" s="19">
        <f t="shared" ref="N2:N31" si="1">(K2-I2)/K2</f>
        <v>-0.368717948717949</v>
      </c>
      <c r="O2" s="5" t="s">
        <v>32</v>
      </c>
      <c r="P2" s="11">
        <v>1</v>
      </c>
      <c r="Q2" s="5"/>
      <c r="R2" s="5">
        <v>643</v>
      </c>
      <c r="S2" s="5">
        <v>-12</v>
      </c>
      <c r="T2" s="5"/>
      <c r="U2" s="5">
        <v>673</v>
      </c>
      <c r="V2" s="5" t="s">
        <v>33</v>
      </c>
      <c r="W2" s="5" t="s">
        <v>34</v>
      </c>
      <c r="X2" s="14">
        <v>44437.8259259259</v>
      </c>
      <c r="Y2" s="5"/>
      <c r="Z2" s="5"/>
      <c r="AA2" s="5"/>
    </row>
    <row r="3" spans="1:27">
      <c r="A3" s="5">
        <v>2</v>
      </c>
      <c r="B3" s="6">
        <v>189135</v>
      </c>
      <c r="C3" s="6" t="s">
        <v>35</v>
      </c>
      <c r="D3" s="6" t="s">
        <v>36</v>
      </c>
      <c r="E3" s="6" t="s">
        <v>29</v>
      </c>
      <c r="F3" s="6" t="s">
        <v>37</v>
      </c>
      <c r="G3" s="6">
        <v>598</v>
      </c>
      <c r="H3" s="6" t="s">
        <v>38</v>
      </c>
      <c r="I3" s="5">
        <v>25.6</v>
      </c>
      <c r="J3" s="5">
        <v>29.8</v>
      </c>
      <c r="K3" s="11">
        <v>19</v>
      </c>
      <c r="L3" s="11"/>
      <c r="M3" s="19">
        <f t="shared" si="0"/>
        <v>0.140939597315436</v>
      </c>
      <c r="N3" s="19">
        <f t="shared" si="1"/>
        <v>-0.347368421052632</v>
      </c>
      <c r="O3" s="5" t="s">
        <v>39</v>
      </c>
      <c r="P3" s="11">
        <v>1</v>
      </c>
      <c r="Q3" s="5"/>
      <c r="R3" s="5">
        <v>21474</v>
      </c>
      <c r="S3" s="5">
        <v>-10.8</v>
      </c>
      <c r="T3" s="5"/>
      <c r="U3" s="5">
        <v>5582</v>
      </c>
      <c r="V3" s="5" t="s">
        <v>33</v>
      </c>
      <c r="W3" s="5" t="s">
        <v>34</v>
      </c>
      <c r="X3" s="14">
        <v>44443.6882060185</v>
      </c>
      <c r="Y3" s="5"/>
      <c r="Z3" s="5"/>
      <c r="AA3" s="5"/>
    </row>
    <row r="4" spans="1:27">
      <c r="A4" s="5">
        <v>3</v>
      </c>
      <c r="B4" s="6">
        <v>81941</v>
      </c>
      <c r="C4" s="6" t="s">
        <v>40</v>
      </c>
      <c r="D4" s="6" t="s">
        <v>41</v>
      </c>
      <c r="E4" s="6" t="s">
        <v>29</v>
      </c>
      <c r="F4" s="6" t="s">
        <v>42</v>
      </c>
      <c r="G4" s="6">
        <v>106569</v>
      </c>
      <c r="H4" s="6" t="s">
        <v>43</v>
      </c>
      <c r="I4" s="5">
        <v>23.8</v>
      </c>
      <c r="J4" s="5">
        <v>29.8</v>
      </c>
      <c r="K4" s="11">
        <v>18</v>
      </c>
      <c r="L4" s="11"/>
      <c r="M4" s="19">
        <f t="shared" si="0"/>
        <v>0.201342281879195</v>
      </c>
      <c r="N4" s="19">
        <f t="shared" si="1"/>
        <v>-0.322222222222222</v>
      </c>
      <c r="O4" s="5" t="s">
        <v>44</v>
      </c>
      <c r="P4" s="11">
        <v>1</v>
      </c>
      <c r="Q4" s="5"/>
      <c r="R4" s="5">
        <v>634</v>
      </c>
      <c r="S4" s="5">
        <v>-11.8</v>
      </c>
      <c r="T4" s="5"/>
      <c r="U4" s="5">
        <v>587</v>
      </c>
      <c r="V4" s="5" t="s">
        <v>33</v>
      </c>
      <c r="W4" s="5" t="s">
        <v>34</v>
      </c>
      <c r="X4" s="14">
        <v>44442.7303703704</v>
      </c>
      <c r="Y4" s="5"/>
      <c r="Z4" s="5"/>
      <c r="AA4" s="5"/>
    </row>
    <row r="5" spans="1:27">
      <c r="A5" s="5">
        <v>4</v>
      </c>
      <c r="B5" s="6">
        <v>30332</v>
      </c>
      <c r="C5" s="6" t="s">
        <v>45</v>
      </c>
      <c r="D5" s="6" t="s">
        <v>46</v>
      </c>
      <c r="E5" s="6" t="s">
        <v>29</v>
      </c>
      <c r="F5" s="6" t="s">
        <v>47</v>
      </c>
      <c r="G5" s="6">
        <v>726</v>
      </c>
      <c r="H5" s="6" t="s">
        <v>48</v>
      </c>
      <c r="I5" s="5">
        <v>41.25</v>
      </c>
      <c r="J5" s="5">
        <v>52</v>
      </c>
      <c r="K5" s="11">
        <v>38</v>
      </c>
      <c r="L5" s="11"/>
      <c r="M5" s="19">
        <f t="shared" si="0"/>
        <v>0.206730769230769</v>
      </c>
      <c r="N5" s="19">
        <f t="shared" si="1"/>
        <v>-0.0855263157894737</v>
      </c>
      <c r="O5" s="5" t="s">
        <v>39</v>
      </c>
      <c r="P5" s="11">
        <v>2</v>
      </c>
      <c r="Q5" s="5"/>
      <c r="R5" s="5">
        <v>798</v>
      </c>
      <c r="S5" s="5">
        <v>-14</v>
      </c>
      <c r="T5" s="5"/>
      <c r="U5" s="5">
        <v>587</v>
      </c>
      <c r="V5" s="5" t="s">
        <v>33</v>
      </c>
      <c r="W5" s="5" t="s">
        <v>34</v>
      </c>
      <c r="X5" s="14">
        <v>44439.7597453704</v>
      </c>
      <c r="Y5" s="5"/>
      <c r="Z5" s="5"/>
      <c r="AA5" s="5"/>
    </row>
    <row r="6" spans="1:27">
      <c r="A6" s="5">
        <v>5</v>
      </c>
      <c r="B6" s="6">
        <v>84545</v>
      </c>
      <c r="C6" s="6" t="s">
        <v>49</v>
      </c>
      <c r="D6" s="6" t="s">
        <v>50</v>
      </c>
      <c r="E6" s="6" t="s">
        <v>51</v>
      </c>
      <c r="F6" s="6" t="s">
        <v>52</v>
      </c>
      <c r="G6" s="6">
        <v>742</v>
      </c>
      <c r="H6" s="6" t="s">
        <v>53</v>
      </c>
      <c r="I6" s="5">
        <v>115</v>
      </c>
      <c r="J6" s="5">
        <v>174</v>
      </c>
      <c r="K6" s="11">
        <v>108</v>
      </c>
      <c r="L6" s="11"/>
      <c r="M6" s="19">
        <f t="shared" si="0"/>
        <v>0.339080459770115</v>
      </c>
      <c r="N6" s="19">
        <f t="shared" si="1"/>
        <v>-0.0648148148148148</v>
      </c>
      <c r="O6" s="5" t="s">
        <v>54</v>
      </c>
      <c r="P6" s="11">
        <v>2</v>
      </c>
      <c r="Q6" s="5">
        <v>165</v>
      </c>
      <c r="R6" s="5">
        <v>725</v>
      </c>
      <c r="S6" s="5">
        <v>-66</v>
      </c>
      <c r="T6" s="5">
        <f>K6-Q6</f>
        <v>-57</v>
      </c>
      <c r="U6" s="5">
        <v>578</v>
      </c>
      <c r="V6" s="5" t="s">
        <v>33</v>
      </c>
      <c r="W6" s="5" t="s">
        <v>34</v>
      </c>
      <c r="X6" s="14">
        <v>44439.4428587963</v>
      </c>
      <c r="Y6" s="5"/>
      <c r="Z6" s="5"/>
      <c r="AA6" s="5"/>
    </row>
    <row r="7" spans="1:27">
      <c r="A7" s="5">
        <v>6</v>
      </c>
      <c r="B7" s="6">
        <v>2025</v>
      </c>
      <c r="C7" s="6" t="s">
        <v>55</v>
      </c>
      <c r="D7" s="6" t="s">
        <v>56</v>
      </c>
      <c r="E7" s="6" t="s">
        <v>29</v>
      </c>
      <c r="F7" s="6" t="s">
        <v>57</v>
      </c>
      <c r="G7" s="6">
        <v>587</v>
      </c>
      <c r="H7" s="6" t="s">
        <v>58</v>
      </c>
      <c r="I7" s="5">
        <v>29.5</v>
      </c>
      <c r="J7" s="5">
        <v>29.8</v>
      </c>
      <c r="K7" s="11">
        <v>28</v>
      </c>
      <c r="L7" s="11"/>
      <c r="M7" s="19">
        <f t="shared" si="0"/>
        <v>0.0100671140939598</v>
      </c>
      <c r="N7" s="19">
        <f t="shared" si="1"/>
        <v>-0.0535714285714286</v>
      </c>
      <c r="O7" s="5" t="s">
        <v>44</v>
      </c>
      <c r="P7" s="11">
        <v>2</v>
      </c>
      <c r="Q7" s="5"/>
      <c r="R7" s="5">
        <v>2125</v>
      </c>
      <c r="S7" s="5">
        <v>-1.8</v>
      </c>
      <c r="T7" s="5"/>
      <c r="U7" s="5">
        <v>1099</v>
      </c>
      <c r="V7" s="5" t="s">
        <v>33</v>
      </c>
      <c r="W7" s="5" t="s">
        <v>34</v>
      </c>
      <c r="X7" s="14">
        <v>44442.563287037</v>
      </c>
      <c r="Y7" s="5"/>
      <c r="Z7" s="5"/>
      <c r="AA7" s="5"/>
    </row>
    <row r="8" spans="1:27">
      <c r="A8" s="5">
        <v>7</v>
      </c>
      <c r="B8" s="6">
        <v>82184</v>
      </c>
      <c r="C8" s="6" t="s">
        <v>59</v>
      </c>
      <c r="D8" s="6" t="s">
        <v>60</v>
      </c>
      <c r="E8" s="6" t="s">
        <v>29</v>
      </c>
      <c r="F8" s="6" t="s">
        <v>61</v>
      </c>
      <c r="G8" s="6">
        <v>106569</v>
      </c>
      <c r="H8" s="6" t="s">
        <v>43</v>
      </c>
      <c r="I8" s="5">
        <v>29</v>
      </c>
      <c r="J8" s="5">
        <v>39.8</v>
      </c>
      <c r="K8" s="11">
        <v>28</v>
      </c>
      <c r="L8" s="11"/>
      <c r="M8" s="19">
        <f t="shared" si="0"/>
        <v>0.271356783919598</v>
      </c>
      <c r="N8" s="19">
        <f t="shared" si="1"/>
        <v>-0.0357142857142857</v>
      </c>
      <c r="O8" s="5" t="s">
        <v>44</v>
      </c>
      <c r="P8" s="11">
        <v>2</v>
      </c>
      <c r="Q8" s="5">
        <v>35</v>
      </c>
      <c r="R8" s="5">
        <v>7620</v>
      </c>
      <c r="S8" s="5">
        <v>-11.8</v>
      </c>
      <c r="T8" s="5">
        <f>K8-Q8</f>
        <v>-7</v>
      </c>
      <c r="U8" s="5">
        <v>3829</v>
      </c>
      <c r="V8" s="5" t="s">
        <v>33</v>
      </c>
      <c r="W8" s="5" t="s">
        <v>34</v>
      </c>
      <c r="X8" s="14">
        <v>44442.7258564815</v>
      </c>
      <c r="Y8" s="5"/>
      <c r="Z8" s="5"/>
      <c r="AA8" s="5"/>
    </row>
    <row r="9" spans="1:27">
      <c r="A9" s="5">
        <v>8</v>
      </c>
      <c r="B9" s="6">
        <v>397</v>
      </c>
      <c r="C9" s="6" t="s">
        <v>62</v>
      </c>
      <c r="D9" s="6" t="s">
        <v>63</v>
      </c>
      <c r="E9" s="6" t="s">
        <v>29</v>
      </c>
      <c r="F9" s="6" t="s">
        <v>64</v>
      </c>
      <c r="G9" s="6">
        <v>113833</v>
      </c>
      <c r="H9" s="6" t="s">
        <v>65</v>
      </c>
      <c r="I9" s="5">
        <v>53.8</v>
      </c>
      <c r="J9" s="5">
        <v>75</v>
      </c>
      <c r="K9" s="11">
        <v>53</v>
      </c>
      <c r="L9" s="11"/>
      <c r="M9" s="19">
        <f t="shared" si="0"/>
        <v>0.282666666666667</v>
      </c>
      <c r="N9" s="19">
        <f t="shared" si="1"/>
        <v>-0.0150943396226415</v>
      </c>
      <c r="O9" s="5" t="s">
        <v>32</v>
      </c>
      <c r="P9" s="11">
        <v>2</v>
      </c>
      <c r="Q9" s="5"/>
      <c r="R9" s="5">
        <v>224</v>
      </c>
      <c r="S9" s="5">
        <v>-22</v>
      </c>
      <c r="T9" s="5"/>
      <c r="U9" s="5">
        <v>352</v>
      </c>
      <c r="V9" s="5" t="s">
        <v>33</v>
      </c>
      <c r="W9" s="5" t="s">
        <v>34</v>
      </c>
      <c r="X9" s="14">
        <v>44443.7021180556</v>
      </c>
      <c r="Y9" s="5"/>
      <c r="Z9" s="5"/>
      <c r="AA9" s="5"/>
    </row>
    <row r="10" spans="1:27">
      <c r="A10" s="5">
        <v>9</v>
      </c>
      <c r="B10" s="6">
        <v>39536</v>
      </c>
      <c r="C10" s="6" t="s">
        <v>66</v>
      </c>
      <c r="D10" s="6" t="s">
        <v>67</v>
      </c>
      <c r="E10" s="6" t="s">
        <v>29</v>
      </c>
      <c r="F10" s="6" t="s">
        <v>68</v>
      </c>
      <c r="G10" s="6">
        <v>587</v>
      </c>
      <c r="H10" s="6" t="s">
        <v>58</v>
      </c>
      <c r="I10" s="5">
        <v>211</v>
      </c>
      <c r="J10" s="5">
        <v>249</v>
      </c>
      <c r="K10" s="11">
        <v>211</v>
      </c>
      <c r="L10" s="11"/>
      <c r="M10" s="19">
        <f t="shared" si="0"/>
        <v>0.152610441767068</v>
      </c>
      <c r="N10" s="19">
        <f t="shared" si="1"/>
        <v>0</v>
      </c>
      <c r="O10" s="5" t="s">
        <v>44</v>
      </c>
      <c r="P10" s="11">
        <v>3</v>
      </c>
      <c r="Q10" s="5"/>
      <c r="R10" s="5">
        <v>605</v>
      </c>
      <c r="S10" s="5">
        <v>-38</v>
      </c>
      <c r="T10" s="5"/>
      <c r="U10" s="5">
        <v>471</v>
      </c>
      <c r="V10" s="5" t="s">
        <v>33</v>
      </c>
      <c r="W10" s="5" t="s">
        <v>34</v>
      </c>
      <c r="X10" s="14">
        <v>44442.5675347222</v>
      </c>
      <c r="Y10" s="5"/>
      <c r="Z10" s="5"/>
      <c r="AA10" s="5"/>
    </row>
    <row r="11" s="15" customFormat="1" spans="1:27">
      <c r="A11" s="5">
        <v>10</v>
      </c>
      <c r="B11" s="16">
        <v>32</v>
      </c>
      <c r="C11" s="16" t="s">
        <v>69</v>
      </c>
      <c r="D11" s="16" t="s">
        <v>70</v>
      </c>
      <c r="E11" s="16" t="s">
        <v>29</v>
      </c>
      <c r="F11" s="16" t="s">
        <v>71</v>
      </c>
      <c r="G11" s="16">
        <v>103199</v>
      </c>
      <c r="H11" s="16" t="s">
        <v>72</v>
      </c>
      <c r="I11" s="20">
        <v>780</v>
      </c>
      <c r="J11" s="20">
        <v>1499</v>
      </c>
      <c r="K11" s="21">
        <v>780</v>
      </c>
      <c r="L11" s="21">
        <v>950</v>
      </c>
      <c r="M11" s="22">
        <f t="shared" si="0"/>
        <v>0.479653102068045</v>
      </c>
      <c r="N11" s="22">
        <f t="shared" si="1"/>
        <v>0</v>
      </c>
      <c r="O11" s="20" t="s">
        <v>44</v>
      </c>
      <c r="P11" s="21">
        <v>2</v>
      </c>
      <c r="Q11" s="20"/>
      <c r="R11" s="20">
        <v>102</v>
      </c>
      <c r="S11" s="20">
        <v>-719</v>
      </c>
      <c r="T11" s="20"/>
      <c r="U11" s="20">
        <v>348.88</v>
      </c>
      <c r="V11" s="20" t="s">
        <v>33</v>
      </c>
      <c r="W11" s="20" t="s">
        <v>34</v>
      </c>
      <c r="X11" s="23">
        <v>44440.4843634259</v>
      </c>
      <c r="Y11" s="20"/>
      <c r="Z11" s="20"/>
      <c r="AA11" s="20"/>
    </row>
    <row r="12" spans="1:27">
      <c r="A12" s="5">
        <v>11</v>
      </c>
      <c r="B12" s="6">
        <v>84546</v>
      </c>
      <c r="C12" s="6" t="s">
        <v>73</v>
      </c>
      <c r="D12" s="6" t="s">
        <v>50</v>
      </c>
      <c r="E12" s="6" t="s">
        <v>51</v>
      </c>
      <c r="F12" s="6" t="s">
        <v>52</v>
      </c>
      <c r="G12" s="6">
        <v>742</v>
      </c>
      <c r="H12" s="6" t="s">
        <v>53</v>
      </c>
      <c r="I12" s="5">
        <v>108</v>
      </c>
      <c r="J12" s="5">
        <v>163</v>
      </c>
      <c r="K12" s="11">
        <v>109</v>
      </c>
      <c r="L12" s="11"/>
      <c r="M12" s="19">
        <f t="shared" si="0"/>
        <v>0.337423312883436</v>
      </c>
      <c r="N12" s="19">
        <f t="shared" si="1"/>
        <v>0.00917431192660551</v>
      </c>
      <c r="O12" s="5" t="s">
        <v>54</v>
      </c>
      <c r="P12" s="11">
        <v>2</v>
      </c>
      <c r="Q12" s="5">
        <v>154</v>
      </c>
      <c r="R12" s="5">
        <v>824</v>
      </c>
      <c r="S12" s="5">
        <v>-54</v>
      </c>
      <c r="T12" s="5">
        <f>K12-Q12</f>
        <v>-45</v>
      </c>
      <c r="U12" s="5">
        <v>552</v>
      </c>
      <c r="V12" s="5" t="s">
        <v>33</v>
      </c>
      <c r="W12" s="5" t="s">
        <v>34</v>
      </c>
      <c r="X12" s="14">
        <v>44439.4466319444</v>
      </c>
      <c r="Y12" s="5"/>
      <c r="Z12" s="5"/>
      <c r="AA12" s="5"/>
    </row>
    <row r="13" spans="1:27">
      <c r="A13" s="5">
        <v>12</v>
      </c>
      <c r="B13" s="6">
        <v>170155</v>
      </c>
      <c r="C13" s="6" t="s">
        <v>74</v>
      </c>
      <c r="D13" s="6" t="s">
        <v>75</v>
      </c>
      <c r="E13" s="6" t="s">
        <v>29</v>
      </c>
      <c r="F13" s="6" t="s">
        <v>57</v>
      </c>
      <c r="G13" s="6">
        <v>587</v>
      </c>
      <c r="H13" s="6" t="s">
        <v>58</v>
      </c>
      <c r="I13" s="5">
        <v>84</v>
      </c>
      <c r="J13" s="5">
        <v>94</v>
      </c>
      <c r="K13" s="11">
        <v>85</v>
      </c>
      <c r="L13" s="11"/>
      <c r="M13" s="19">
        <f t="shared" si="0"/>
        <v>0.106382978723404</v>
      </c>
      <c r="N13" s="19">
        <f t="shared" si="1"/>
        <v>0.0117647058823529</v>
      </c>
      <c r="O13" s="5" t="s">
        <v>44</v>
      </c>
      <c r="P13" s="11">
        <v>3</v>
      </c>
      <c r="Q13" s="5"/>
      <c r="R13" s="5">
        <v>726</v>
      </c>
      <c r="S13" s="5">
        <v>-9</v>
      </c>
      <c r="T13" s="5"/>
      <c r="U13" s="5">
        <v>512</v>
      </c>
      <c r="V13" s="5" t="s">
        <v>33</v>
      </c>
      <c r="W13" s="5" t="s">
        <v>34</v>
      </c>
      <c r="X13" s="14">
        <v>44442.5665509259</v>
      </c>
      <c r="Y13" s="5"/>
      <c r="Z13" s="5"/>
      <c r="AA13" s="5"/>
    </row>
    <row r="14" s="15" customFormat="1" spans="1:27">
      <c r="A14" s="5">
        <v>13</v>
      </c>
      <c r="B14" s="16">
        <v>14001</v>
      </c>
      <c r="C14" s="16" t="s">
        <v>76</v>
      </c>
      <c r="D14" s="16" t="s">
        <v>77</v>
      </c>
      <c r="E14" s="16" t="s">
        <v>29</v>
      </c>
      <c r="F14" s="16" t="s">
        <v>78</v>
      </c>
      <c r="G14" s="16">
        <v>106485</v>
      </c>
      <c r="H14" s="16" t="s">
        <v>79</v>
      </c>
      <c r="I14" s="20">
        <v>51.2</v>
      </c>
      <c r="J14" s="20">
        <v>62.5</v>
      </c>
      <c r="K14" s="21">
        <v>52</v>
      </c>
      <c r="L14" s="21">
        <v>55.5</v>
      </c>
      <c r="M14" s="22">
        <f t="shared" si="0"/>
        <v>0.1808</v>
      </c>
      <c r="N14" s="22">
        <f t="shared" si="1"/>
        <v>0.0153846153846153</v>
      </c>
      <c r="O14" s="20" t="s">
        <v>44</v>
      </c>
      <c r="P14" s="21">
        <v>2</v>
      </c>
      <c r="Q14" s="20"/>
      <c r="R14" s="20">
        <v>578</v>
      </c>
      <c r="S14" s="20">
        <v>-10.5</v>
      </c>
      <c r="T14" s="20"/>
      <c r="U14" s="20">
        <v>413</v>
      </c>
      <c r="V14" s="20" t="s">
        <v>33</v>
      </c>
      <c r="W14" s="20" t="s">
        <v>34</v>
      </c>
      <c r="X14" s="23">
        <v>44437.3611921296</v>
      </c>
      <c r="Y14" s="20"/>
      <c r="Z14" s="20"/>
      <c r="AA14" s="20"/>
    </row>
    <row r="15" spans="1:27">
      <c r="A15" s="5">
        <v>14</v>
      </c>
      <c r="B15" s="6">
        <v>66789</v>
      </c>
      <c r="C15" s="6" t="s">
        <v>80</v>
      </c>
      <c r="D15" s="6" t="s">
        <v>81</v>
      </c>
      <c r="E15" s="6" t="s">
        <v>29</v>
      </c>
      <c r="F15" s="6" t="s">
        <v>82</v>
      </c>
      <c r="G15" s="6">
        <v>587</v>
      </c>
      <c r="H15" s="6" t="s">
        <v>58</v>
      </c>
      <c r="I15" s="5">
        <v>36.4</v>
      </c>
      <c r="J15" s="5">
        <v>50.8</v>
      </c>
      <c r="K15" s="11">
        <v>37</v>
      </c>
      <c r="L15" s="11"/>
      <c r="M15" s="19">
        <f t="shared" si="0"/>
        <v>0.283464566929134</v>
      </c>
      <c r="N15" s="19">
        <f t="shared" si="1"/>
        <v>0.0162162162162163</v>
      </c>
      <c r="O15" s="5" t="s">
        <v>44</v>
      </c>
      <c r="P15" s="11">
        <v>3</v>
      </c>
      <c r="Q15" s="5"/>
      <c r="R15" s="5">
        <v>557</v>
      </c>
      <c r="S15" s="5">
        <v>-13.8</v>
      </c>
      <c r="T15" s="5"/>
      <c r="U15" s="5">
        <v>866</v>
      </c>
      <c r="V15" s="5" t="s">
        <v>33</v>
      </c>
      <c r="W15" s="5" t="s">
        <v>34</v>
      </c>
      <c r="X15" s="14">
        <v>44442.5662731481</v>
      </c>
      <c r="Y15" s="5"/>
      <c r="Z15" s="5"/>
      <c r="AA15" s="5"/>
    </row>
    <row r="16" spans="1:27">
      <c r="A16" s="5">
        <v>15</v>
      </c>
      <c r="B16" s="6">
        <v>15308</v>
      </c>
      <c r="C16" s="6" t="s">
        <v>83</v>
      </c>
      <c r="D16" s="6" t="s">
        <v>84</v>
      </c>
      <c r="E16" s="6" t="s">
        <v>29</v>
      </c>
      <c r="F16" s="6" t="s">
        <v>85</v>
      </c>
      <c r="G16" s="6">
        <v>113298</v>
      </c>
      <c r="H16" s="6" t="s">
        <v>86</v>
      </c>
      <c r="I16" s="5">
        <v>29</v>
      </c>
      <c r="J16" s="5">
        <v>35</v>
      </c>
      <c r="K16" s="11">
        <v>29.5</v>
      </c>
      <c r="L16" s="11"/>
      <c r="M16" s="19">
        <f t="shared" si="0"/>
        <v>0.171428571428571</v>
      </c>
      <c r="N16" s="19">
        <f t="shared" si="1"/>
        <v>0.0169491525423729</v>
      </c>
      <c r="O16" s="5" t="s">
        <v>32</v>
      </c>
      <c r="P16" s="11">
        <v>3</v>
      </c>
      <c r="Q16" s="5"/>
      <c r="R16" s="5">
        <v>10107</v>
      </c>
      <c r="S16" s="5">
        <v>-5.5</v>
      </c>
      <c r="T16" s="5"/>
      <c r="U16" s="5">
        <v>6105</v>
      </c>
      <c r="V16" s="5" t="s">
        <v>33</v>
      </c>
      <c r="W16" s="5" t="s">
        <v>34</v>
      </c>
      <c r="X16" s="14">
        <v>44442.6944560185</v>
      </c>
      <c r="Y16" s="5"/>
      <c r="Z16" s="5"/>
      <c r="AA16" s="5"/>
    </row>
    <row r="17" spans="1:27">
      <c r="A17" s="5">
        <v>16</v>
      </c>
      <c r="B17" s="6">
        <v>75171</v>
      </c>
      <c r="C17" s="6" t="s">
        <v>87</v>
      </c>
      <c r="D17" s="6" t="s">
        <v>88</v>
      </c>
      <c r="E17" s="6" t="s">
        <v>29</v>
      </c>
      <c r="F17" s="6" t="s">
        <v>89</v>
      </c>
      <c r="G17" s="6">
        <v>587</v>
      </c>
      <c r="H17" s="6" t="s">
        <v>58</v>
      </c>
      <c r="I17" s="5">
        <v>27.5</v>
      </c>
      <c r="J17" s="5">
        <v>55.2</v>
      </c>
      <c r="K17" s="11">
        <v>28</v>
      </c>
      <c r="L17" s="11"/>
      <c r="M17" s="19">
        <f t="shared" si="0"/>
        <v>0.501811594202899</v>
      </c>
      <c r="N17" s="19">
        <f t="shared" si="1"/>
        <v>0.0178571428571429</v>
      </c>
      <c r="O17" s="5" t="s">
        <v>44</v>
      </c>
      <c r="P17" s="11">
        <v>3</v>
      </c>
      <c r="Q17" s="5"/>
      <c r="R17" s="5">
        <v>824</v>
      </c>
      <c r="S17" s="5">
        <v>-27.2</v>
      </c>
      <c r="T17" s="5"/>
      <c r="U17" s="5">
        <v>661</v>
      </c>
      <c r="V17" s="5" t="s">
        <v>33</v>
      </c>
      <c r="W17" s="5" t="s">
        <v>34</v>
      </c>
      <c r="X17" s="14">
        <v>44442.5658796296</v>
      </c>
      <c r="Y17" s="5"/>
      <c r="Z17" s="5"/>
      <c r="AA17" s="5"/>
    </row>
    <row r="18" spans="1:27">
      <c r="A18" s="5">
        <v>17</v>
      </c>
      <c r="B18" s="6">
        <v>23365</v>
      </c>
      <c r="C18" s="6" t="s">
        <v>90</v>
      </c>
      <c r="D18" s="6" t="s">
        <v>91</v>
      </c>
      <c r="E18" s="6" t="s">
        <v>29</v>
      </c>
      <c r="F18" s="6" t="s">
        <v>92</v>
      </c>
      <c r="G18" s="6">
        <v>726</v>
      </c>
      <c r="H18" s="6" t="s">
        <v>48</v>
      </c>
      <c r="I18" s="5">
        <v>63.53</v>
      </c>
      <c r="J18" s="5">
        <v>77.5</v>
      </c>
      <c r="K18" s="11">
        <v>65</v>
      </c>
      <c r="L18" s="11"/>
      <c r="M18" s="19">
        <f t="shared" si="0"/>
        <v>0.180258064516129</v>
      </c>
      <c r="N18" s="19">
        <f t="shared" si="1"/>
        <v>0.0226153846153846</v>
      </c>
      <c r="O18" s="5" t="s">
        <v>39</v>
      </c>
      <c r="P18" s="11">
        <v>2</v>
      </c>
      <c r="Q18" s="5"/>
      <c r="R18" s="5">
        <v>365</v>
      </c>
      <c r="S18" s="5">
        <v>-12.5</v>
      </c>
      <c r="T18" s="5"/>
      <c r="U18" s="5">
        <v>347</v>
      </c>
      <c r="V18" s="5" t="s">
        <v>33</v>
      </c>
      <c r="W18" s="5" t="s">
        <v>34</v>
      </c>
      <c r="X18" s="14">
        <v>44439.7616087963</v>
      </c>
      <c r="Y18" s="5"/>
      <c r="Z18" s="5"/>
      <c r="AA18" s="5"/>
    </row>
    <row r="19" spans="1:27">
      <c r="A19" s="5">
        <v>18</v>
      </c>
      <c r="B19" s="6">
        <v>42730</v>
      </c>
      <c r="C19" s="6" t="s">
        <v>93</v>
      </c>
      <c r="D19" s="6" t="s">
        <v>94</v>
      </c>
      <c r="E19" s="6" t="s">
        <v>29</v>
      </c>
      <c r="F19" s="6" t="s">
        <v>95</v>
      </c>
      <c r="G19" s="6">
        <v>118951</v>
      </c>
      <c r="H19" s="6" t="s">
        <v>31</v>
      </c>
      <c r="I19" s="5">
        <v>31.26</v>
      </c>
      <c r="J19" s="5">
        <v>40</v>
      </c>
      <c r="K19" s="11">
        <v>32</v>
      </c>
      <c r="L19" s="11"/>
      <c r="M19" s="19">
        <f t="shared" si="0"/>
        <v>0.2185</v>
      </c>
      <c r="N19" s="19">
        <f t="shared" si="1"/>
        <v>0.023125</v>
      </c>
      <c r="O19" s="5" t="s">
        <v>32</v>
      </c>
      <c r="P19" s="11">
        <v>2</v>
      </c>
      <c r="Q19" s="5"/>
      <c r="R19" s="5">
        <v>835</v>
      </c>
      <c r="S19" s="5">
        <v>-8</v>
      </c>
      <c r="T19" s="5"/>
      <c r="U19" s="5">
        <v>685</v>
      </c>
      <c r="V19" s="5" t="s">
        <v>33</v>
      </c>
      <c r="W19" s="5" t="s">
        <v>34</v>
      </c>
      <c r="X19" s="14">
        <v>44441.83375</v>
      </c>
      <c r="Y19" s="5"/>
      <c r="Z19" s="5"/>
      <c r="AA19" s="5"/>
    </row>
    <row r="20" spans="1:27">
      <c r="A20" s="5">
        <v>19</v>
      </c>
      <c r="B20" s="6">
        <v>39536</v>
      </c>
      <c r="C20" s="6" t="s">
        <v>66</v>
      </c>
      <c r="D20" s="6" t="s">
        <v>67</v>
      </c>
      <c r="E20" s="6" t="s">
        <v>29</v>
      </c>
      <c r="F20" s="6" t="s">
        <v>68</v>
      </c>
      <c r="G20" s="6">
        <v>709</v>
      </c>
      <c r="H20" s="6" t="s">
        <v>96</v>
      </c>
      <c r="I20" s="5">
        <v>211</v>
      </c>
      <c r="J20" s="5">
        <v>249</v>
      </c>
      <c r="K20" s="11">
        <v>218</v>
      </c>
      <c r="L20" s="11"/>
      <c r="M20" s="19">
        <f t="shared" si="0"/>
        <v>0.152610441767068</v>
      </c>
      <c r="N20" s="19">
        <f t="shared" si="1"/>
        <v>0.0321100917431193</v>
      </c>
      <c r="O20" s="5" t="s">
        <v>39</v>
      </c>
      <c r="P20" s="11">
        <v>3</v>
      </c>
      <c r="Q20" s="5"/>
      <c r="R20" s="5">
        <v>605</v>
      </c>
      <c r="S20" s="5">
        <v>-31</v>
      </c>
      <c r="T20" s="5"/>
      <c r="U20" s="5">
        <v>471</v>
      </c>
      <c r="V20" s="5" t="s">
        <v>33</v>
      </c>
      <c r="W20" s="5" t="s">
        <v>34</v>
      </c>
      <c r="X20" s="14">
        <v>44433.8332060185</v>
      </c>
      <c r="Y20" s="5"/>
      <c r="Z20" s="5"/>
      <c r="AA20" s="5"/>
    </row>
    <row r="21" spans="1:27">
      <c r="A21" s="5">
        <v>20</v>
      </c>
      <c r="B21" s="6">
        <v>84545</v>
      </c>
      <c r="C21" s="6" t="s">
        <v>49</v>
      </c>
      <c r="D21" s="6" t="s">
        <v>50</v>
      </c>
      <c r="E21" s="6" t="s">
        <v>51</v>
      </c>
      <c r="F21" s="17" t="s">
        <v>52</v>
      </c>
      <c r="G21" s="6">
        <v>307</v>
      </c>
      <c r="H21" s="6" t="s">
        <v>97</v>
      </c>
      <c r="I21" s="5">
        <v>115</v>
      </c>
      <c r="J21" s="5">
        <v>174</v>
      </c>
      <c r="K21" s="11">
        <v>119</v>
      </c>
      <c r="L21" s="11"/>
      <c r="M21" s="19">
        <f t="shared" si="0"/>
        <v>0.339080459770115</v>
      </c>
      <c r="N21" s="19">
        <f t="shared" si="1"/>
        <v>0.0336134453781513</v>
      </c>
      <c r="O21" s="5" t="s">
        <v>98</v>
      </c>
      <c r="P21" s="11">
        <v>3</v>
      </c>
      <c r="Q21" s="5">
        <v>165</v>
      </c>
      <c r="R21" s="5">
        <v>725</v>
      </c>
      <c r="S21" s="5">
        <v>-55</v>
      </c>
      <c r="T21" s="5">
        <f>K21-Q21</f>
        <v>-46</v>
      </c>
      <c r="U21" s="5">
        <v>578</v>
      </c>
      <c r="V21" s="5" t="s">
        <v>33</v>
      </c>
      <c r="W21" s="5" t="s">
        <v>34</v>
      </c>
      <c r="X21" s="14">
        <v>44444.6917476852</v>
      </c>
      <c r="Y21" s="5"/>
      <c r="Z21" s="5"/>
      <c r="AA21" s="5"/>
    </row>
    <row r="22" spans="1:27">
      <c r="A22" s="5">
        <v>21</v>
      </c>
      <c r="B22" s="6">
        <v>3628</v>
      </c>
      <c r="C22" s="6" t="s">
        <v>99</v>
      </c>
      <c r="D22" s="6" t="s">
        <v>100</v>
      </c>
      <c r="E22" s="6" t="s">
        <v>29</v>
      </c>
      <c r="F22" s="6" t="s">
        <v>47</v>
      </c>
      <c r="G22" s="6">
        <v>118951</v>
      </c>
      <c r="H22" s="6" t="s">
        <v>31</v>
      </c>
      <c r="I22" s="5">
        <v>27.46</v>
      </c>
      <c r="J22" s="5">
        <v>36.5</v>
      </c>
      <c r="K22" s="11">
        <v>28.5</v>
      </c>
      <c r="L22" s="11"/>
      <c r="M22" s="19">
        <f t="shared" si="0"/>
        <v>0.247671232876712</v>
      </c>
      <c r="N22" s="19">
        <f t="shared" si="1"/>
        <v>0.0364912280701754</v>
      </c>
      <c r="O22" s="5" t="s">
        <v>32</v>
      </c>
      <c r="P22" s="11">
        <v>2</v>
      </c>
      <c r="Q22" s="5"/>
      <c r="R22" s="5">
        <v>1062</v>
      </c>
      <c r="S22" s="5">
        <v>-8</v>
      </c>
      <c r="T22" s="5"/>
      <c r="U22" s="5">
        <v>645</v>
      </c>
      <c r="V22" s="5" t="s">
        <v>33</v>
      </c>
      <c r="W22" s="5" t="s">
        <v>34</v>
      </c>
      <c r="X22" s="14">
        <v>44445.6417592593</v>
      </c>
      <c r="Y22" s="5"/>
      <c r="Z22" s="5"/>
      <c r="AA22" s="5"/>
    </row>
    <row r="23" s="15" customFormat="1" spans="1:27">
      <c r="A23" s="5">
        <v>22</v>
      </c>
      <c r="B23" s="16">
        <v>133728</v>
      </c>
      <c r="C23" s="16" t="s">
        <v>101</v>
      </c>
      <c r="D23" s="16" t="s">
        <v>102</v>
      </c>
      <c r="E23" s="16" t="s">
        <v>29</v>
      </c>
      <c r="F23" s="16" t="s">
        <v>103</v>
      </c>
      <c r="G23" s="16">
        <v>571</v>
      </c>
      <c r="H23" s="16" t="s">
        <v>104</v>
      </c>
      <c r="I23" s="20">
        <v>52.96</v>
      </c>
      <c r="J23" s="20">
        <v>62</v>
      </c>
      <c r="K23" s="21">
        <v>55</v>
      </c>
      <c r="L23" s="21">
        <v>59.6</v>
      </c>
      <c r="M23" s="22">
        <f t="shared" si="0"/>
        <v>0.145806451612903</v>
      </c>
      <c r="N23" s="22">
        <f t="shared" si="1"/>
        <v>0.0370909090909091</v>
      </c>
      <c r="O23" s="20" t="s">
        <v>54</v>
      </c>
      <c r="P23" s="21">
        <v>3</v>
      </c>
      <c r="Q23" s="20"/>
      <c r="R23" s="20">
        <v>268</v>
      </c>
      <c r="S23" s="20">
        <v>-7</v>
      </c>
      <c r="T23" s="20"/>
      <c r="U23" s="20">
        <v>729</v>
      </c>
      <c r="V23" s="20" t="s">
        <v>33</v>
      </c>
      <c r="W23" s="20" t="s">
        <v>34</v>
      </c>
      <c r="X23" s="23">
        <v>44441.6744097222</v>
      </c>
      <c r="Y23" s="20"/>
      <c r="Z23" s="20"/>
      <c r="AA23" s="20"/>
    </row>
    <row r="24" spans="1:27">
      <c r="A24" s="5">
        <v>23</v>
      </c>
      <c r="B24" s="6">
        <v>50164</v>
      </c>
      <c r="C24" s="6" t="s">
        <v>105</v>
      </c>
      <c r="D24" s="6" t="s">
        <v>106</v>
      </c>
      <c r="E24" s="6" t="s">
        <v>29</v>
      </c>
      <c r="F24" s="6" t="s">
        <v>107</v>
      </c>
      <c r="G24" s="6">
        <v>118951</v>
      </c>
      <c r="H24" s="6" t="s">
        <v>31</v>
      </c>
      <c r="I24" s="5">
        <v>497</v>
      </c>
      <c r="J24" s="5">
        <v>569</v>
      </c>
      <c r="K24" s="11">
        <v>518</v>
      </c>
      <c r="L24" s="11"/>
      <c r="M24" s="19">
        <f t="shared" si="0"/>
        <v>0.126537785588752</v>
      </c>
      <c r="N24" s="19">
        <f t="shared" si="1"/>
        <v>0.0405405405405405</v>
      </c>
      <c r="O24" s="5" t="s">
        <v>32</v>
      </c>
      <c r="P24" s="11">
        <v>2</v>
      </c>
      <c r="Q24" s="5"/>
      <c r="R24" s="5">
        <v>42</v>
      </c>
      <c r="S24" s="5">
        <v>-51</v>
      </c>
      <c r="T24" s="5"/>
      <c r="U24" s="5">
        <v>58</v>
      </c>
      <c r="V24" s="5" t="s">
        <v>33</v>
      </c>
      <c r="W24" s="5" t="s">
        <v>34</v>
      </c>
      <c r="X24" s="14">
        <v>44439.7925578704</v>
      </c>
      <c r="Y24" s="5"/>
      <c r="Z24" s="5"/>
      <c r="AA24" s="5"/>
    </row>
    <row r="25" spans="1:27">
      <c r="A25" s="5">
        <v>24</v>
      </c>
      <c r="B25" s="6">
        <v>84545</v>
      </c>
      <c r="C25" s="6" t="s">
        <v>49</v>
      </c>
      <c r="D25" s="6" t="s">
        <v>50</v>
      </c>
      <c r="E25" s="6" t="s">
        <v>51</v>
      </c>
      <c r="F25" s="6" t="s">
        <v>52</v>
      </c>
      <c r="G25" s="6">
        <v>587</v>
      </c>
      <c r="H25" s="6" t="s">
        <v>58</v>
      </c>
      <c r="I25" s="5">
        <v>115</v>
      </c>
      <c r="J25" s="5">
        <v>153.8</v>
      </c>
      <c r="K25" s="11">
        <v>120</v>
      </c>
      <c r="L25" s="11"/>
      <c r="M25" s="19">
        <f t="shared" si="0"/>
        <v>0.252275682704811</v>
      </c>
      <c r="N25" s="19">
        <f t="shared" si="1"/>
        <v>0.0416666666666667</v>
      </c>
      <c r="O25" s="5" t="s">
        <v>44</v>
      </c>
      <c r="P25" s="11">
        <v>3</v>
      </c>
      <c r="Q25" s="5"/>
      <c r="R25" s="5">
        <v>725</v>
      </c>
      <c r="S25" s="5">
        <v>-33.8</v>
      </c>
      <c r="T25" s="5"/>
      <c r="U25" s="5">
        <v>578</v>
      </c>
      <c r="V25" s="5" t="s">
        <v>33</v>
      </c>
      <c r="W25" s="5" t="s">
        <v>34</v>
      </c>
      <c r="X25" s="14">
        <v>44442.5678472222</v>
      </c>
      <c r="Y25" s="5"/>
      <c r="Z25" s="5"/>
      <c r="AA25" s="5"/>
    </row>
    <row r="26" spans="1:27">
      <c r="A26" s="5">
        <v>25</v>
      </c>
      <c r="B26" s="6">
        <v>142281</v>
      </c>
      <c r="C26" s="6" t="s">
        <v>108</v>
      </c>
      <c r="D26" s="6" t="s">
        <v>109</v>
      </c>
      <c r="E26" s="6" t="s">
        <v>51</v>
      </c>
      <c r="F26" s="6" t="s">
        <v>110</v>
      </c>
      <c r="G26" s="6">
        <v>112415</v>
      </c>
      <c r="H26" s="6" t="s">
        <v>111</v>
      </c>
      <c r="I26" s="5">
        <v>329.41</v>
      </c>
      <c r="J26" s="5">
        <v>363</v>
      </c>
      <c r="K26" s="11">
        <v>344</v>
      </c>
      <c r="L26" s="11"/>
      <c r="M26" s="19">
        <f t="shared" si="0"/>
        <v>0.0925344352617079</v>
      </c>
      <c r="N26" s="19">
        <f t="shared" si="1"/>
        <v>0.0424127906976743</v>
      </c>
      <c r="O26" s="5" t="s">
        <v>44</v>
      </c>
      <c r="P26" s="11">
        <v>2</v>
      </c>
      <c r="Q26" s="5"/>
      <c r="R26" s="5">
        <v>292</v>
      </c>
      <c r="S26" s="5">
        <v>-19</v>
      </c>
      <c r="T26" s="5"/>
      <c r="U26" s="5">
        <v>218</v>
      </c>
      <c r="V26" s="5" t="s">
        <v>33</v>
      </c>
      <c r="W26" s="5" t="s">
        <v>34</v>
      </c>
      <c r="X26" s="14">
        <v>44437.448599537</v>
      </c>
      <c r="Y26" s="5"/>
      <c r="Z26" s="5"/>
      <c r="AA26" s="5"/>
    </row>
    <row r="27" s="15" customFormat="1" spans="1:27">
      <c r="A27" s="5">
        <v>26</v>
      </c>
      <c r="B27" s="16">
        <v>184790</v>
      </c>
      <c r="C27" s="16" t="s">
        <v>112</v>
      </c>
      <c r="D27" s="16" t="s">
        <v>113</v>
      </c>
      <c r="E27" s="16" t="s">
        <v>29</v>
      </c>
      <c r="F27" s="16" t="s">
        <v>114</v>
      </c>
      <c r="G27" s="16">
        <v>112415</v>
      </c>
      <c r="H27" s="16" t="s">
        <v>111</v>
      </c>
      <c r="I27" s="20">
        <v>87.5</v>
      </c>
      <c r="J27" s="20">
        <v>109.8</v>
      </c>
      <c r="K27" s="21">
        <v>92.5</v>
      </c>
      <c r="L27" s="21">
        <v>94</v>
      </c>
      <c r="M27" s="22">
        <f t="shared" si="0"/>
        <v>0.203096539162113</v>
      </c>
      <c r="N27" s="22">
        <f t="shared" si="1"/>
        <v>0.0540540540540541</v>
      </c>
      <c r="O27" s="20" t="s">
        <v>44</v>
      </c>
      <c r="P27" s="21">
        <v>2</v>
      </c>
      <c r="Q27" s="20"/>
      <c r="R27" s="20">
        <v>626</v>
      </c>
      <c r="S27" s="20">
        <v>-17.3</v>
      </c>
      <c r="T27" s="20"/>
      <c r="U27" s="20">
        <v>286</v>
      </c>
      <c r="V27" s="20" t="s">
        <v>33</v>
      </c>
      <c r="W27" s="20" t="s">
        <v>34</v>
      </c>
      <c r="X27" s="23">
        <v>44438.7842013889</v>
      </c>
      <c r="Y27" s="20"/>
      <c r="Z27" s="20"/>
      <c r="AA27" s="20"/>
    </row>
    <row r="28" spans="1:27">
      <c r="A28" s="5">
        <v>27</v>
      </c>
      <c r="B28" s="6">
        <v>152624</v>
      </c>
      <c r="C28" s="6" t="s">
        <v>115</v>
      </c>
      <c r="D28" s="6" t="s">
        <v>116</v>
      </c>
      <c r="E28" s="6" t="s">
        <v>29</v>
      </c>
      <c r="F28" s="6" t="s">
        <v>117</v>
      </c>
      <c r="G28" s="6">
        <v>114622</v>
      </c>
      <c r="H28" s="6" t="s">
        <v>118</v>
      </c>
      <c r="I28" s="5">
        <v>1266.5</v>
      </c>
      <c r="J28" s="5">
        <v>1490</v>
      </c>
      <c r="K28" s="11">
        <v>1340</v>
      </c>
      <c r="L28" s="11"/>
      <c r="M28" s="19">
        <f t="shared" si="0"/>
        <v>0.15</v>
      </c>
      <c r="N28" s="19">
        <f t="shared" si="1"/>
        <v>0.0548507462686567</v>
      </c>
      <c r="O28" s="5" t="s">
        <v>119</v>
      </c>
      <c r="P28" s="11">
        <v>2</v>
      </c>
      <c r="Q28" s="5"/>
      <c r="R28" s="5">
        <v>55</v>
      </c>
      <c r="S28" s="5">
        <v>-150</v>
      </c>
      <c r="T28" s="5"/>
      <c r="U28" s="5">
        <v>139</v>
      </c>
      <c r="V28" s="5" t="s">
        <v>33</v>
      </c>
      <c r="W28" s="5" t="s">
        <v>34</v>
      </c>
      <c r="X28" s="14">
        <v>44445.4539236111</v>
      </c>
      <c r="Y28" s="5"/>
      <c r="Z28" s="5"/>
      <c r="AA28" s="5"/>
    </row>
    <row r="29" spans="1:27">
      <c r="A29" s="5">
        <v>28</v>
      </c>
      <c r="B29" s="6">
        <v>172652</v>
      </c>
      <c r="C29" s="6" t="s">
        <v>120</v>
      </c>
      <c r="D29" s="6" t="s">
        <v>121</v>
      </c>
      <c r="E29" s="6" t="s">
        <v>29</v>
      </c>
      <c r="F29" s="6" t="s">
        <v>122</v>
      </c>
      <c r="G29" s="6">
        <v>571</v>
      </c>
      <c r="H29" s="6" t="s">
        <v>104</v>
      </c>
      <c r="I29" s="5">
        <v>49.07</v>
      </c>
      <c r="J29" s="5">
        <v>58.5</v>
      </c>
      <c r="K29" s="11">
        <v>52</v>
      </c>
      <c r="L29" s="11"/>
      <c r="M29" s="19">
        <f t="shared" si="0"/>
        <v>0.161196581196581</v>
      </c>
      <c r="N29" s="19">
        <f t="shared" si="1"/>
        <v>0.0563461538461538</v>
      </c>
      <c r="O29" s="5" t="s">
        <v>54</v>
      </c>
      <c r="P29" s="11">
        <v>3</v>
      </c>
      <c r="Q29" s="5"/>
      <c r="R29" s="5">
        <v>436</v>
      </c>
      <c r="S29" s="5">
        <v>-6.5</v>
      </c>
      <c r="T29" s="5"/>
      <c r="U29" s="5">
        <v>374</v>
      </c>
      <c r="V29" s="5" t="s">
        <v>33</v>
      </c>
      <c r="W29" s="5" t="s">
        <v>34</v>
      </c>
      <c r="X29" s="14">
        <v>44434.7377430556</v>
      </c>
      <c r="Y29" s="5"/>
      <c r="Z29" s="5"/>
      <c r="AA29" s="5"/>
    </row>
    <row r="30" spans="1:27">
      <c r="A30" s="5">
        <v>29</v>
      </c>
      <c r="B30" s="6">
        <v>84546</v>
      </c>
      <c r="C30" s="6" t="s">
        <v>73</v>
      </c>
      <c r="D30" s="6" t="s">
        <v>50</v>
      </c>
      <c r="E30" s="6" t="s">
        <v>51</v>
      </c>
      <c r="F30" s="6" t="s">
        <v>52</v>
      </c>
      <c r="G30" s="6">
        <v>587</v>
      </c>
      <c r="H30" s="6" t="s">
        <v>58</v>
      </c>
      <c r="I30" s="5">
        <v>108</v>
      </c>
      <c r="J30" s="5">
        <v>143.8</v>
      </c>
      <c r="K30" s="11">
        <v>115</v>
      </c>
      <c r="L30" s="11"/>
      <c r="M30" s="19">
        <f t="shared" si="0"/>
        <v>0.248956884561892</v>
      </c>
      <c r="N30" s="19">
        <f t="shared" si="1"/>
        <v>0.0608695652173913</v>
      </c>
      <c r="O30" s="5" t="s">
        <v>44</v>
      </c>
      <c r="P30" s="11">
        <v>3</v>
      </c>
      <c r="Q30" s="5"/>
      <c r="R30" s="5">
        <v>824</v>
      </c>
      <c r="S30" s="5">
        <v>-28.8</v>
      </c>
      <c r="T30" s="5"/>
      <c r="U30" s="5">
        <v>552</v>
      </c>
      <c r="V30" s="5" t="s">
        <v>33</v>
      </c>
      <c r="W30" s="5" t="s">
        <v>34</v>
      </c>
      <c r="X30" s="14">
        <v>44442.5681944444</v>
      </c>
      <c r="Y30" s="5"/>
      <c r="Z30" s="5"/>
      <c r="AA30" s="5"/>
    </row>
    <row r="31" spans="1:27">
      <c r="A31" s="5">
        <v>30</v>
      </c>
      <c r="B31" s="6">
        <v>17316</v>
      </c>
      <c r="C31" s="6" t="s">
        <v>123</v>
      </c>
      <c r="D31" s="6" t="s">
        <v>124</v>
      </c>
      <c r="E31" s="6" t="s">
        <v>29</v>
      </c>
      <c r="F31" s="6" t="s">
        <v>125</v>
      </c>
      <c r="G31" s="6">
        <v>587</v>
      </c>
      <c r="H31" s="6" t="s">
        <v>58</v>
      </c>
      <c r="I31" s="5">
        <v>206</v>
      </c>
      <c r="J31" s="5">
        <v>269</v>
      </c>
      <c r="K31" s="11">
        <v>220</v>
      </c>
      <c r="L31" s="11"/>
      <c r="M31" s="19">
        <f t="shared" si="0"/>
        <v>0.234200743494424</v>
      </c>
      <c r="N31" s="19">
        <f t="shared" si="1"/>
        <v>0.0636363636363636</v>
      </c>
      <c r="O31" s="5" t="s">
        <v>44</v>
      </c>
      <c r="P31" s="11">
        <v>3</v>
      </c>
      <c r="Q31" s="5"/>
      <c r="R31" s="5">
        <v>122</v>
      </c>
      <c r="S31" s="5">
        <v>-49</v>
      </c>
      <c r="T31" s="5"/>
      <c r="U31" s="5">
        <v>128</v>
      </c>
      <c r="V31" s="5" t="s">
        <v>33</v>
      </c>
      <c r="W31" s="5" t="s">
        <v>34</v>
      </c>
      <c r="X31" s="14">
        <v>44442.566875</v>
      </c>
      <c r="Y31" s="5"/>
      <c r="Z31" s="5"/>
      <c r="AA31" s="5"/>
    </row>
    <row r="32" spans="1:27">
      <c r="A32" s="5">
        <v>31</v>
      </c>
      <c r="B32" s="6">
        <v>1835</v>
      </c>
      <c r="C32" s="6" t="s">
        <v>126</v>
      </c>
      <c r="D32" s="6" t="s">
        <v>127</v>
      </c>
      <c r="E32" s="6" t="s">
        <v>51</v>
      </c>
      <c r="F32" s="6" t="s">
        <v>128</v>
      </c>
      <c r="G32" s="6">
        <v>117637</v>
      </c>
      <c r="H32" s="6" t="s">
        <v>129</v>
      </c>
      <c r="I32" s="5">
        <v>23.3</v>
      </c>
      <c r="J32" s="5">
        <v>33.37</v>
      </c>
      <c r="K32" s="11">
        <v>25</v>
      </c>
      <c r="L32" s="11"/>
      <c r="M32" s="19">
        <f t="shared" ref="M32:M60" si="2">(J32-I32)/J32</f>
        <v>0.301768055139347</v>
      </c>
      <c r="N32" s="19">
        <f t="shared" ref="N32:N60" si="3">(K32-I32)/K32</f>
        <v>0.068</v>
      </c>
      <c r="O32" s="5" t="s">
        <v>32</v>
      </c>
      <c r="P32" s="11">
        <v>3</v>
      </c>
      <c r="Q32" s="5"/>
      <c r="R32" s="5">
        <v>1741</v>
      </c>
      <c r="S32" s="5">
        <v>-8.37</v>
      </c>
      <c r="T32" s="5"/>
      <c r="U32" s="5">
        <v>905</v>
      </c>
      <c r="V32" s="5" t="s">
        <v>33</v>
      </c>
      <c r="W32" s="5" t="s">
        <v>34</v>
      </c>
      <c r="X32" s="14">
        <v>44444.7601273148</v>
      </c>
      <c r="Y32" s="5"/>
      <c r="Z32" s="5"/>
      <c r="AA32" s="5"/>
    </row>
    <row r="33" spans="1:27">
      <c r="A33" s="5">
        <v>32</v>
      </c>
      <c r="B33" s="6">
        <v>10908</v>
      </c>
      <c r="C33" s="6" t="s">
        <v>130</v>
      </c>
      <c r="D33" s="6" t="s">
        <v>131</v>
      </c>
      <c r="E33" s="6" t="s">
        <v>29</v>
      </c>
      <c r="F33" s="6" t="s">
        <v>132</v>
      </c>
      <c r="G33" s="6">
        <v>117637</v>
      </c>
      <c r="H33" s="6" t="s">
        <v>129</v>
      </c>
      <c r="I33" s="5">
        <v>23.2</v>
      </c>
      <c r="J33" s="5">
        <v>27.8</v>
      </c>
      <c r="K33" s="11">
        <v>25</v>
      </c>
      <c r="L33" s="11"/>
      <c r="M33" s="19">
        <f t="shared" si="2"/>
        <v>0.165467625899281</v>
      </c>
      <c r="N33" s="19">
        <f t="shared" si="3"/>
        <v>0.072</v>
      </c>
      <c r="O33" s="5" t="s">
        <v>32</v>
      </c>
      <c r="P33" s="11">
        <v>3</v>
      </c>
      <c r="Q33" s="5"/>
      <c r="R33" s="5">
        <v>272</v>
      </c>
      <c r="S33" s="5">
        <v>-2.8</v>
      </c>
      <c r="T33" s="5"/>
      <c r="U33" s="5">
        <v>373</v>
      </c>
      <c r="V33" s="5" t="s">
        <v>33</v>
      </c>
      <c r="W33" s="5" t="s">
        <v>34</v>
      </c>
      <c r="X33" s="14">
        <v>44444.5603240741</v>
      </c>
      <c r="Y33" s="5"/>
      <c r="Z33" s="5"/>
      <c r="AA33" s="5"/>
    </row>
    <row r="34" spans="1:27">
      <c r="A34" s="5">
        <v>33</v>
      </c>
      <c r="B34" s="6">
        <v>23730</v>
      </c>
      <c r="C34" s="6" t="s">
        <v>133</v>
      </c>
      <c r="D34" s="6" t="s">
        <v>134</v>
      </c>
      <c r="E34" s="6" t="s">
        <v>29</v>
      </c>
      <c r="F34" s="6" t="s">
        <v>135</v>
      </c>
      <c r="G34" s="6">
        <v>594</v>
      </c>
      <c r="H34" s="6" t="s">
        <v>136</v>
      </c>
      <c r="I34" s="5">
        <v>27.6</v>
      </c>
      <c r="J34" s="5">
        <v>33.1</v>
      </c>
      <c r="K34" s="11">
        <v>29.8</v>
      </c>
      <c r="L34" s="11"/>
      <c r="M34" s="19">
        <f t="shared" si="2"/>
        <v>0.166163141993958</v>
      </c>
      <c r="N34" s="19">
        <f t="shared" si="3"/>
        <v>0.0738255033557047</v>
      </c>
      <c r="O34" s="5" t="s">
        <v>44</v>
      </c>
      <c r="P34" s="11">
        <v>3</v>
      </c>
      <c r="Q34" s="5"/>
      <c r="R34" s="5">
        <v>508</v>
      </c>
      <c r="S34" s="5">
        <v>-3.3</v>
      </c>
      <c r="T34" s="5"/>
      <c r="U34" s="5">
        <v>464</v>
      </c>
      <c r="V34" s="5" t="s">
        <v>33</v>
      </c>
      <c r="W34" s="5" t="s">
        <v>34</v>
      </c>
      <c r="X34" s="14">
        <v>44438.8177314815</v>
      </c>
      <c r="Y34" s="5"/>
      <c r="Z34" s="5"/>
      <c r="AA34" s="5"/>
    </row>
    <row r="35" spans="1:27">
      <c r="A35" s="5">
        <v>34</v>
      </c>
      <c r="B35" s="6">
        <v>53772</v>
      </c>
      <c r="C35" s="6" t="s">
        <v>137</v>
      </c>
      <c r="D35" s="6" t="s">
        <v>138</v>
      </c>
      <c r="E35" s="6" t="s">
        <v>29</v>
      </c>
      <c r="F35" s="6" t="s">
        <v>139</v>
      </c>
      <c r="G35" s="6">
        <v>399</v>
      </c>
      <c r="H35" s="6" t="s">
        <v>140</v>
      </c>
      <c r="I35" s="5">
        <v>98.88</v>
      </c>
      <c r="J35" s="5">
        <v>125</v>
      </c>
      <c r="K35" s="11">
        <v>107</v>
      </c>
      <c r="L35" s="11"/>
      <c r="M35" s="19">
        <f t="shared" si="2"/>
        <v>0.20896</v>
      </c>
      <c r="N35" s="19">
        <f t="shared" si="3"/>
        <v>0.0758878504672898</v>
      </c>
      <c r="O35" s="5" t="s">
        <v>119</v>
      </c>
      <c r="P35" s="11">
        <v>3</v>
      </c>
      <c r="Q35" s="5"/>
      <c r="R35" s="5">
        <v>192</v>
      </c>
      <c r="S35" s="5">
        <v>-18</v>
      </c>
      <c r="T35" s="5"/>
      <c r="U35" s="5">
        <v>94</v>
      </c>
      <c r="V35" s="5" t="s">
        <v>33</v>
      </c>
      <c r="W35" s="5" t="s">
        <v>34</v>
      </c>
      <c r="X35" s="14">
        <v>44440.7788657407</v>
      </c>
      <c r="Y35" s="5"/>
      <c r="Z35" s="5"/>
      <c r="AA35" s="5"/>
    </row>
    <row r="36" spans="1:27">
      <c r="A36" s="5">
        <v>35</v>
      </c>
      <c r="B36" s="6">
        <v>85867</v>
      </c>
      <c r="C36" s="6" t="s">
        <v>141</v>
      </c>
      <c r="D36" s="6" t="s">
        <v>142</v>
      </c>
      <c r="E36" s="6" t="s">
        <v>51</v>
      </c>
      <c r="F36" s="6" t="s">
        <v>143</v>
      </c>
      <c r="G36" s="6">
        <v>114685</v>
      </c>
      <c r="H36" s="6" t="s">
        <v>144</v>
      </c>
      <c r="I36" s="5">
        <v>350</v>
      </c>
      <c r="J36" s="5">
        <v>480</v>
      </c>
      <c r="K36" s="11">
        <v>380</v>
      </c>
      <c r="L36" s="11"/>
      <c r="M36" s="19">
        <f t="shared" si="2"/>
        <v>0.270833333333333</v>
      </c>
      <c r="N36" s="19">
        <f t="shared" si="3"/>
        <v>0.0789473684210526</v>
      </c>
      <c r="O36" s="5" t="s">
        <v>145</v>
      </c>
      <c r="P36" s="11">
        <v>50</v>
      </c>
      <c r="Q36" s="5"/>
      <c r="R36" s="5">
        <v>19</v>
      </c>
      <c r="S36" s="5">
        <v>-100</v>
      </c>
      <c r="T36" s="5"/>
      <c r="U36" s="5">
        <v>16</v>
      </c>
      <c r="V36" s="5" t="s">
        <v>33</v>
      </c>
      <c r="W36" s="5" t="s">
        <v>34</v>
      </c>
      <c r="X36" s="14">
        <v>44441.9105671296</v>
      </c>
      <c r="Y36" s="5"/>
      <c r="Z36" s="5"/>
      <c r="AA36" s="5"/>
    </row>
    <row r="37" spans="1:27">
      <c r="A37" s="5">
        <v>36</v>
      </c>
      <c r="B37" s="6">
        <v>66789</v>
      </c>
      <c r="C37" s="6" t="s">
        <v>80</v>
      </c>
      <c r="D37" s="6" t="s">
        <v>81</v>
      </c>
      <c r="E37" s="6" t="s">
        <v>29</v>
      </c>
      <c r="F37" s="6" t="s">
        <v>82</v>
      </c>
      <c r="G37" s="6">
        <v>113833</v>
      </c>
      <c r="H37" s="6" t="s">
        <v>65</v>
      </c>
      <c r="I37" s="5">
        <v>36.4</v>
      </c>
      <c r="J37" s="5">
        <v>50.8</v>
      </c>
      <c r="K37" s="11">
        <v>39.6</v>
      </c>
      <c r="L37" s="11"/>
      <c r="M37" s="19">
        <f t="shared" si="2"/>
        <v>0.283464566929134</v>
      </c>
      <c r="N37" s="19">
        <f t="shared" si="3"/>
        <v>0.0808080808080809</v>
      </c>
      <c r="O37" s="5" t="s">
        <v>32</v>
      </c>
      <c r="P37" s="11">
        <v>3</v>
      </c>
      <c r="Q37" s="5"/>
      <c r="R37" s="5">
        <v>557</v>
      </c>
      <c r="S37" s="5">
        <v>-11.2</v>
      </c>
      <c r="T37" s="5"/>
      <c r="U37" s="5">
        <v>866</v>
      </c>
      <c r="V37" s="5" t="s">
        <v>33</v>
      </c>
      <c r="W37" s="5" t="s">
        <v>34</v>
      </c>
      <c r="X37" s="14">
        <v>44439.4341435185</v>
      </c>
      <c r="Y37" s="5"/>
      <c r="Z37" s="5"/>
      <c r="AA37" s="5"/>
    </row>
    <row r="38" spans="1:27">
      <c r="A38" s="5">
        <v>37</v>
      </c>
      <c r="B38" s="6">
        <v>126660</v>
      </c>
      <c r="C38" s="6" t="s">
        <v>146</v>
      </c>
      <c r="D38" s="6" t="s">
        <v>147</v>
      </c>
      <c r="E38" s="6" t="s">
        <v>29</v>
      </c>
      <c r="F38" s="6" t="s">
        <v>148</v>
      </c>
      <c r="G38" s="6">
        <v>587</v>
      </c>
      <c r="H38" s="6" t="s">
        <v>58</v>
      </c>
      <c r="I38" s="5">
        <v>8.25</v>
      </c>
      <c r="J38" s="5">
        <v>13</v>
      </c>
      <c r="K38" s="11">
        <v>9</v>
      </c>
      <c r="L38" s="11"/>
      <c r="M38" s="19">
        <f t="shared" si="2"/>
        <v>0.365384615384615</v>
      </c>
      <c r="N38" s="19">
        <f t="shared" si="3"/>
        <v>0.0833333333333333</v>
      </c>
      <c r="O38" s="5" t="s">
        <v>44</v>
      </c>
      <c r="P38" s="11">
        <v>3</v>
      </c>
      <c r="Q38" s="5"/>
      <c r="R38" s="5">
        <v>5103</v>
      </c>
      <c r="S38" s="5">
        <v>-4</v>
      </c>
      <c r="T38" s="5"/>
      <c r="U38" s="5">
        <v>1995</v>
      </c>
      <c r="V38" s="5" t="s">
        <v>33</v>
      </c>
      <c r="W38" s="5" t="s">
        <v>34</v>
      </c>
      <c r="X38" s="14">
        <v>44442.56375</v>
      </c>
      <c r="Y38" s="5"/>
      <c r="Z38" s="5"/>
      <c r="AA38" s="5"/>
    </row>
    <row r="39" spans="1:27">
      <c r="A39" s="5">
        <v>38</v>
      </c>
      <c r="B39" s="6">
        <v>149974</v>
      </c>
      <c r="C39" s="6" t="s">
        <v>149</v>
      </c>
      <c r="D39" s="6" t="s">
        <v>84</v>
      </c>
      <c r="E39" s="6" t="s">
        <v>29</v>
      </c>
      <c r="F39" s="6" t="s">
        <v>150</v>
      </c>
      <c r="G39" s="6">
        <v>113298</v>
      </c>
      <c r="H39" s="6" t="s">
        <v>86</v>
      </c>
      <c r="I39" s="5">
        <v>16.5</v>
      </c>
      <c r="J39" s="5">
        <v>19.6</v>
      </c>
      <c r="K39" s="11">
        <v>18</v>
      </c>
      <c r="L39" s="11"/>
      <c r="M39" s="19">
        <f t="shared" si="2"/>
        <v>0.158163265306123</v>
      </c>
      <c r="N39" s="19">
        <f t="shared" si="3"/>
        <v>0.0833333333333333</v>
      </c>
      <c r="O39" s="5" t="s">
        <v>32</v>
      </c>
      <c r="P39" s="11">
        <v>2</v>
      </c>
      <c r="Q39" s="5"/>
      <c r="R39" s="5">
        <v>1204</v>
      </c>
      <c r="S39" s="5">
        <v>-1.6</v>
      </c>
      <c r="T39" s="5"/>
      <c r="U39" s="5">
        <v>868</v>
      </c>
      <c r="V39" s="5" t="s">
        <v>33</v>
      </c>
      <c r="W39" s="5" t="s">
        <v>34</v>
      </c>
      <c r="X39" s="14">
        <v>44433.875162037</v>
      </c>
      <c r="Y39" s="5"/>
      <c r="Z39" s="5"/>
      <c r="AA39" s="5"/>
    </row>
    <row r="40" spans="1:27">
      <c r="A40" s="5">
        <v>39</v>
      </c>
      <c r="B40" s="6">
        <v>141123</v>
      </c>
      <c r="C40" s="6" t="s">
        <v>151</v>
      </c>
      <c r="D40" s="6" t="s">
        <v>152</v>
      </c>
      <c r="E40" s="6" t="s">
        <v>29</v>
      </c>
      <c r="F40" s="6" t="s">
        <v>153</v>
      </c>
      <c r="G40" s="6">
        <v>112415</v>
      </c>
      <c r="H40" s="6" t="s">
        <v>111</v>
      </c>
      <c r="I40" s="5">
        <v>35.7</v>
      </c>
      <c r="J40" s="5">
        <v>43.5</v>
      </c>
      <c r="K40" s="11">
        <v>39</v>
      </c>
      <c r="L40" s="11"/>
      <c r="M40" s="19">
        <f t="shared" si="2"/>
        <v>0.179310344827586</v>
      </c>
      <c r="N40" s="19">
        <f t="shared" si="3"/>
        <v>0.0846153846153845</v>
      </c>
      <c r="O40" s="5" t="s">
        <v>44</v>
      </c>
      <c r="P40" s="11">
        <v>2</v>
      </c>
      <c r="Q40" s="5"/>
      <c r="R40" s="5">
        <v>1060</v>
      </c>
      <c r="S40" s="5">
        <v>-4.5</v>
      </c>
      <c r="T40" s="5"/>
      <c r="U40" s="5">
        <v>718</v>
      </c>
      <c r="V40" s="5" t="s">
        <v>33</v>
      </c>
      <c r="W40" s="5" t="s">
        <v>34</v>
      </c>
      <c r="X40" s="14">
        <v>44434.4311342593</v>
      </c>
      <c r="Y40" s="5"/>
      <c r="Z40" s="5"/>
      <c r="AA40" s="5"/>
    </row>
    <row r="41" spans="1:27">
      <c r="A41" s="5">
        <v>40</v>
      </c>
      <c r="B41" s="6">
        <v>84546</v>
      </c>
      <c r="C41" s="6" t="s">
        <v>73</v>
      </c>
      <c r="D41" s="6" t="s">
        <v>50</v>
      </c>
      <c r="E41" s="6" t="s">
        <v>51</v>
      </c>
      <c r="F41" s="6" t="s">
        <v>52</v>
      </c>
      <c r="G41" s="6">
        <v>113833</v>
      </c>
      <c r="H41" s="6" t="s">
        <v>65</v>
      </c>
      <c r="I41" s="5">
        <v>108</v>
      </c>
      <c r="J41" s="5">
        <v>163</v>
      </c>
      <c r="K41" s="11">
        <v>118</v>
      </c>
      <c r="L41" s="11"/>
      <c r="M41" s="19">
        <f t="shared" si="2"/>
        <v>0.337423312883436</v>
      </c>
      <c r="N41" s="19">
        <f t="shared" si="3"/>
        <v>0.0847457627118644</v>
      </c>
      <c r="O41" s="5" t="s">
        <v>32</v>
      </c>
      <c r="P41" s="11">
        <v>3</v>
      </c>
      <c r="Q41" s="5">
        <v>154</v>
      </c>
      <c r="R41" s="5">
        <v>824</v>
      </c>
      <c r="S41" s="5">
        <v>-45</v>
      </c>
      <c r="T41" s="5">
        <f>K41-Q41</f>
        <v>-36</v>
      </c>
      <c r="U41" s="5">
        <v>552</v>
      </c>
      <c r="V41" s="5" t="s">
        <v>33</v>
      </c>
      <c r="W41" s="5" t="s">
        <v>34</v>
      </c>
      <c r="X41" s="14">
        <v>44439.5113425926</v>
      </c>
      <c r="Y41" s="5"/>
      <c r="Z41" s="5"/>
      <c r="AA41" s="5"/>
    </row>
    <row r="42" spans="1:27">
      <c r="A42" s="5">
        <v>41</v>
      </c>
      <c r="B42" s="6">
        <v>163227</v>
      </c>
      <c r="C42" s="6" t="s">
        <v>154</v>
      </c>
      <c r="D42" s="6" t="s">
        <v>155</v>
      </c>
      <c r="E42" s="6" t="s">
        <v>29</v>
      </c>
      <c r="F42" s="6" t="s">
        <v>156</v>
      </c>
      <c r="G42" s="6">
        <v>571</v>
      </c>
      <c r="H42" s="6" t="s">
        <v>104</v>
      </c>
      <c r="I42" s="5">
        <v>81</v>
      </c>
      <c r="J42" s="5">
        <v>95</v>
      </c>
      <c r="K42" s="11">
        <v>89</v>
      </c>
      <c r="L42" s="11"/>
      <c r="M42" s="19">
        <f t="shared" si="2"/>
        <v>0.147368421052632</v>
      </c>
      <c r="N42" s="19">
        <f t="shared" si="3"/>
        <v>0.0898876404494382</v>
      </c>
      <c r="O42" s="5" t="s">
        <v>54</v>
      </c>
      <c r="P42" s="11">
        <v>2</v>
      </c>
      <c r="Q42" s="5"/>
      <c r="R42" s="5">
        <v>229</v>
      </c>
      <c r="S42" s="5">
        <v>-6</v>
      </c>
      <c r="T42" s="5"/>
      <c r="U42" s="5">
        <v>132</v>
      </c>
      <c r="V42" s="5" t="s">
        <v>33</v>
      </c>
      <c r="W42" s="5" t="s">
        <v>34</v>
      </c>
      <c r="X42" s="14">
        <v>44442.614525463</v>
      </c>
      <c r="Y42" s="5"/>
      <c r="Z42" s="5"/>
      <c r="AA42" s="5"/>
    </row>
    <row r="43" spans="1:27">
      <c r="A43" s="5">
        <v>42</v>
      </c>
      <c r="B43" s="6">
        <v>179288</v>
      </c>
      <c r="C43" s="6" t="s">
        <v>157</v>
      </c>
      <c r="D43" s="6" t="s">
        <v>158</v>
      </c>
      <c r="E43" s="6" t="s">
        <v>29</v>
      </c>
      <c r="F43" s="6" t="s">
        <v>159</v>
      </c>
      <c r="G43" s="6">
        <v>113298</v>
      </c>
      <c r="H43" s="6" t="s">
        <v>86</v>
      </c>
      <c r="I43" s="5">
        <v>28.07</v>
      </c>
      <c r="J43" s="5">
        <v>36</v>
      </c>
      <c r="K43" s="11">
        <v>31</v>
      </c>
      <c r="L43" s="11"/>
      <c r="M43" s="19">
        <f t="shared" si="2"/>
        <v>0.220277777777778</v>
      </c>
      <c r="N43" s="19">
        <f t="shared" si="3"/>
        <v>0.0945161290322581</v>
      </c>
      <c r="O43" s="5" t="s">
        <v>32</v>
      </c>
      <c r="P43" s="11">
        <v>2</v>
      </c>
      <c r="Q43" s="5"/>
      <c r="R43" s="5">
        <v>1733</v>
      </c>
      <c r="S43" s="5">
        <v>-5</v>
      </c>
      <c r="T43" s="5"/>
      <c r="U43" s="5">
        <v>1020</v>
      </c>
      <c r="V43" s="5" t="s">
        <v>33</v>
      </c>
      <c r="W43" s="5" t="s">
        <v>34</v>
      </c>
      <c r="X43" s="14">
        <v>44436.8331828704</v>
      </c>
      <c r="Y43" s="5"/>
      <c r="Z43" s="5"/>
      <c r="AA43" s="5"/>
    </row>
    <row r="44" spans="1:27">
      <c r="A44" s="5">
        <v>43</v>
      </c>
      <c r="B44" s="6">
        <v>58183</v>
      </c>
      <c r="C44" s="6" t="s">
        <v>160</v>
      </c>
      <c r="D44" s="6" t="s">
        <v>161</v>
      </c>
      <c r="E44" s="6" t="s">
        <v>29</v>
      </c>
      <c r="F44" s="6" t="s">
        <v>162</v>
      </c>
      <c r="G44" s="6">
        <v>113298</v>
      </c>
      <c r="H44" s="6" t="s">
        <v>86</v>
      </c>
      <c r="I44" s="5">
        <v>17.9</v>
      </c>
      <c r="J44" s="5">
        <v>23.5</v>
      </c>
      <c r="K44" s="11">
        <v>19.8</v>
      </c>
      <c r="L44" s="11"/>
      <c r="M44" s="19">
        <f t="shared" si="2"/>
        <v>0.238297872340426</v>
      </c>
      <c r="N44" s="19">
        <f t="shared" si="3"/>
        <v>0.0959595959595961</v>
      </c>
      <c r="O44" s="5" t="s">
        <v>32</v>
      </c>
      <c r="P44" s="11">
        <v>2</v>
      </c>
      <c r="Q44" s="5"/>
      <c r="R44" s="5">
        <v>367</v>
      </c>
      <c r="S44" s="5">
        <v>-3.7</v>
      </c>
      <c r="T44" s="5"/>
      <c r="U44" s="5">
        <v>448</v>
      </c>
      <c r="V44" s="5" t="s">
        <v>33</v>
      </c>
      <c r="W44" s="5" t="s">
        <v>34</v>
      </c>
      <c r="X44" s="14">
        <v>44441.5458333333</v>
      </c>
      <c r="Y44" s="5"/>
      <c r="Z44" s="5"/>
      <c r="AA44" s="5"/>
    </row>
    <row r="45" spans="1:27">
      <c r="A45" s="5">
        <v>44</v>
      </c>
      <c r="B45" s="6">
        <v>50163</v>
      </c>
      <c r="C45" s="6" t="s">
        <v>163</v>
      </c>
      <c r="D45" s="6" t="s">
        <v>164</v>
      </c>
      <c r="E45" s="6" t="s">
        <v>29</v>
      </c>
      <c r="F45" s="6" t="s">
        <v>165</v>
      </c>
      <c r="G45" s="6">
        <v>745</v>
      </c>
      <c r="H45" s="6" t="s">
        <v>166</v>
      </c>
      <c r="I45" s="5">
        <v>123.44</v>
      </c>
      <c r="J45" s="5">
        <v>159</v>
      </c>
      <c r="K45" s="11">
        <v>137</v>
      </c>
      <c r="L45" s="11"/>
      <c r="M45" s="19">
        <f t="shared" si="2"/>
        <v>0.223647798742138</v>
      </c>
      <c r="N45" s="19">
        <f t="shared" si="3"/>
        <v>0.098978102189781</v>
      </c>
      <c r="O45" s="5" t="s">
        <v>44</v>
      </c>
      <c r="P45" s="11">
        <v>2</v>
      </c>
      <c r="Q45" s="5"/>
      <c r="R45" s="5">
        <v>146</v>
      </c>
      <c r="S45" s="5">
        <v>-22</v>
      </c>
      <c r="T45" s="5"/>
      <c r="U45" s="5">
        <v>209</v>
      </c>
      <c r="V45" s="5" t="s">
        <v>33</v>
      </c>
      <c r="W45" s="5" t="s">
        <v>34</v>
      </c>
      <c r="X45" s="14">
        <v>44444.4946875</v>
      </c>
      <c r="Y45" s="5"/>
      <c r="Z45" s="5"/>
      <c r="AA45" s="5"/>
    </row>
    <row r="46" spans="1:27">
      <c r="A46" s="5">
        <v>45</v>
      </c>
      <c r="B46" s="6">
        <v>26353</v>
      </c>
      <c r="C46" s="6" t="s">
        <v>167</v>
      </c>
      <c r="D46" s="6" t="s">
        <v>168</v>
      </c>
      <c r="E46" s="6" t="s">
        <v>29</v>
      </c>
      <c r="F46" s="6" t="s">
        <v>169</v>
      </c>
      <c r="G46" s="6">
        <v>117637</v>
      </c>
      <c r="H46" s="6" t="s">
        <v>129</v>
      </c>
      <c r="I46" s="5">
        <v>5.4</v>
      </c>
      <c r="J46" s="5">
        <v>10</v>
      </c>
      <c r="K46" s="11">
        <v>6</v>
      </c>
      <c r="L46" s="11"/>
      <c r="M46" s="19">
        <f t="shared" si="2"/>
        <v>0.46</v>
      </c>
      <c r="N46" s="19">
        <f t="shared" si="3"/>
        <v>0.0999999999999999</v>
      </c>
      <c r="O46" s="5" t="s">
        <v>32</v>
      </c>
      <c r="P46" s="11">
        <v>3</v>
      </c>
      <c r="Q46" s="5">
        <v>9.5</v>
      </c>
      <c r="R46" s="5">
        <v>824</v>
      </c>
      <c r="S46" s="5">
        <v>-4</v>
      </c>
      <c r="T46" s="5">
        <f>K46-Q46</f>
        <v>-3.5</v>
      </c>
      <c r="U46" s="5">
        <v>502</v>
      </c>
      <c r="V46" s="5" t="s">
        <v>33</v>
      </c>
      <c r="W46" s="5" t="s">
        <v>34</v>
      </c>
      <c r="X46" s="14">
        <v>44444.5613310185</v>
      </c>
      <c r="Y46" s="5"/>
      <c r="Z46" s="5"/>
      <c r="AA46" s="5"/>
    </row>
    <row r="47" spans="1:27">
      <c r="A47" s="5">
        <v>46</v>
      </c>
      <c r="B47" s="6">
        <v>18081</v>
      </c>
      <c r="C47" s="6" t="s">
        <v>170</v>
      </c>
      <c r="D47" s="6" t="s">
        <v>171</v>
      </c>
      <c r="E47" s="6" t="s">
        <v>172</v>
      </c>
      <c r="F47" s="6" t="s">
        <v>173</v>
      </c>
      <c r="G47" s="6">
        <v>114622</v>
      </c>
      <c r="H47" s="6" t="s">
        <v>118</v>
      </c>
      <c r="I47" s="5">
        <v>43.5</v>
      </c>
      <c r="J47" s="5">
        <v>53</v>
      </c>
      <c r="K47" s="11">
        <v>49</v>
      </c>
      <c r="L47" s="11"/>
      <c r="M47" s="19">
        <f t="shared" si="2"/>
        <v>0.179245283018868</v>
      </c>
      <c r="N47" s="19">
        <f t="shared" si="3"/>
        <v>0.112244897959184</v>
      </c>
      <c r="O47" s="5" t="s">
        <v>119</v>
      </c>
      <c r="P47" s="11">
        <v>2</v>
      </c>
      <c r="Q47" s="5"/>
      <c r="R47" s="5">
        <v>416</v>
      </c>
      <c r="S47" s="5">
        <v>-4</v>
      </c>
      <c r="T47" s="5"/>
      <c r="U47" s="5">
        <v>348</v>
      </c>
      <c r="V47" s="5" t="s">
        <v>33</v>
      </c>
      <c r="W47" s="5" t="s">
        <v>34</v>
      </c>
      <c r="X47" s="14">
        <v>44443.3744560185</v>
      </c>
      <c r="Y47" s="5"/>
      <c r="Z47" s="5"/>
      <c r="AA47" s="5"/>
    </row>
    <row r="48" spans="1:27">
      <c r="A48" s="5">
        <v>47</v>
      </c>
      <c r="B48" s="6">
        <v>105511</v>
      </c>
      <c r="C48" s="6" t="s">
        <v>174</v>
      </c>
      <c r="D48" s="6" t="s">
        <v>175</v>
      </c>
      <c r="E48" s="6" t="s">
        <v>29</v>
      </c>
      <c r="F48" s="6" t="s">
        <v>85</v>
      </c>
      <c r="G48" s="6">
        <v>307</v>
      </c>
      <c r="H48" s="6" t="s">
        <v>97</v>
      </c>
      <c r="I48" s="5">
        <v>134.17</v>
      </c>
      <c r="J48" s="5">
        <v>158</v>
      </c>
      <c r="K48" s="11">
        <v>152</v>
      </c>
      <c r="L48" s="11"/>
      <c r="M48" s="19">
        <f t="shared" si="2"/>
        <v>0.150822784810127</v>
      </c>
      <c r="N48" s="19">
        <f t="shared" si="3"/>
        <v>0.117302631578947</v>
      </c>
      <c r="O48" s="5" t="s">
        <v>98</v>
      </c>
      <c r="P48" s="11">
        <v>2</v>
      </c>
      <c r="Q48" s="5"/>
      <c r="R48" s="5">
        <v>903</v>
      </c>
      <c r="S48" s="5">
        <v>-6</v>
      </c>
      <c r="T48" s="5"/>
      <c r="U48" s="5">
        <v>292</v>
      </c>
      <c r="V48" s="5" t="s">
        <v>33</v>
      </c>
      <c r="W48" s="5" t="s">
        <v>34</v>
      </c>
      <c r="X48" s="14">
        <v>44435.4749768519</v>
      </c>
      <c r="Y48" s="5"/>
      <c r="Z48" s="5"/>
      <c r="AA48" s="5"/>
    </row>
    <row r="49" spans="1:27">
      <c r="A49" s="5">
        <v>48</v>
      </c>
      <c r="B49" s="6">
        <v>178483</v>
      </c>
      <c r="C49" s="6" t="s">
        <v>176</v>
      </c>
      <c r="D49" s="6" t="s">
        <v>177</v>
      </c>
      <c r="E49" s="6" t="s">
        <v>29</v>
      </c>
      <c r="F49" s="6" t="s">
        <v>178</v>
      </c>
      <c r="G49" s="6">
        <v>539</v>
      </c>
      <c r="H49" s="6" t="s">
        <v>179</v>
      </c>
      <c r="I49" s="5">
        <v>18.5</v>
      </c>
      <c r="J49" s="5">
        <v>30</v>
      </c>
      <c r="K49" s="11">
        <v>21</v>
      </c>
      <c r="L49" s="11"/>
      <c r="M49" s="19">
        <f t="shared" si="2"/>
        <v>0.383333333333333</v>
      </c>
      <c r="N49" s="19">
        <f t="shared" si="3"/>
        <v>0.119047619047619</v>
      </c>
      <c r="O49" s="5" t="s">
        <v>119</v>
      </c>
      <c r="P49" s="11">
        <v>3</v>
      </c>
      <c r="Q49" s="5"/>
      <c r="R49" s="5">
        <v>335</v>
      </c>
      <c r="S49" s="5">
        <v>-9</v>
      </c>
      <c r="T49" s="5"/>
      <c r="U49" s="5">
        <v>206</v>
      </c>
      <c r="V49" s="5" t="s">
        <v>33</v>
      </c>
      <c r="W49" s="5" t="s">
        <v>34</v>
      </c>
      <c r="X49" s="14">
        <v>44438.6177430556</v>
      </c>
      <c r="Y49" s="5"/>
      <c r="Z49" s="5"/>
      <c r="AA49" s="5"/>
    </row>
    <row r="50" spans="1:27">
      <c r="A50" s="5">
        <v>49</v>
      </c>
      <c r="B50" s="6">
        <v>113344</v>
      </c>
      <c r="C50" s="6" t="s">
        <v>180</v>
      </c>
      <c r="D50" s="6" t="s">
        <v>181</v>
      </c>
      <c r="E50" s="6" t="s">
        <v>29</v>
      </c>
      <c r="F50" s="6" t="s">
        <v>182</v>
      </c>
      <c r="G50" s="6">
        <v>587</v>
      </c>
      <c r="H50" s="6" t="s">
        <v>58</v>
      </c>
      <c r="I50" s="5">
        <v>92.5</v>
      </c>
      <c r="J50" s="5">
        <v>159</v>
      </c>
      <c r="K50" s="11">
        <v>105</v>
      </c>
      <c r="L50" s="11"/>
      <c r="M50" s="19">
        <f t="shared" si="2"/>
        <v>0.418238993710692</v>
      </c>
      <c r="N50" s="19">
        <f t="shared" si="3"/>
        <v>0.119047619047619</v>
      </c>
      <c r="O50" s="5" t="s">
        <v>44</v>
      </c>
      <c r="P50" s="11">
        <v>3</v>
      </c>
      <c r="Q50" s="5"/>
      <c r="R50" s="5">
        <v>234</v>
      </c>
      <c r="S50" s="5">
        <v>-54</v>
      </c>
      <c r="T50" s="5"/>
      <c r="U50" s="5">
        <v>286</v>
      </c>
      <c r="V50" s="5" t="s">
        <v>33</v>
      </c>
      <c r="W50" s="5" t="s">
        <v>34</v>
      </c>
      <c r="X50" s="14">
        <v>44442.5623842593</v>
      </c>
      <c r="Y50" s="5"/>
      <c r="Z50" s="5"/>
      <c r="AA50" s="5"/>
    </row>
    <row r="51" spans="1:27">
      <c r="A51" s="5">
        <v>50</v>
      </c>
      <c r="B51" s="6">
        <v>95083</v>
      </c>
      <c r="C51" s="6" t="s">
        <v>183</v>
      </c>
      <c r="D51" s="6" t="s">
        <v>184</v>
      </c>
      <c r="E51" s="6" t="s">
        <v>29</v>
      </c>
      <c r="F51" s="6" t="s">
        <v>185</v>
      </c>
      <c r="G51" s="6">
        <v>112415</v>
      </c>
      <c r="H51" s="6" t="s">
        <v>111</v>
      </c>
      <c r="I51" s="5">
        <v>270.4</v>
      </c>
      <c r="J51" s="5">
        <v>338</v>
      </c>
      <c r="K51" s="11">
        <v>308</v>
      </c>
      <c r="L51" s="11"/>
      <c r="M51" s="19">
        <f t="shared" si="2"/>
        <v>0.2</v>
      </c>
      <c r="N51" s="19">
        <f t="shared" si="3"/>
        <v>0.122077922077922</v>
      </c>
      <c r="O51" s="5" t="s">
        <v>44</v>
      </c>
      <c r="P51" s="11">
        <v>2</v>
      </c>
      <c r="Q51" s="5">
        <v>318</v>
      </c>
      <c r="R51" s="5">
        <v>348</v>
      </c>
      <c r="S51" s="5">
        <v>-30</v>
      </c>
      <c r="T51" s="5">
        <f>K51-Q51</f>
        <v>-10</v>
      </c>
      <c r="U51" s="5">
        <v>368</v>
      </c>
      <c r="V51" s="5" t="s">
        <v>33</v>
      </c>
      <c r="W51" s="5" t="s">
        <v>34</v>
      </c>
      <c r="X51" s="14">
        <v>44441.7420601852</v>
      </c>
      <c r="Y51" s="5"/>
      <c r="Z51" s="5"/>
      <c r="AA51" s="5"/>
    </row>
    <row r="52" s="15" customFormat="1" spans="1:27">
      <c r="A52" s="5">
        <v>51</v>
      </c>
      <c r="B52" s="16">
        <v>120359</v>
      </c>
      <c r="C52" s="16" t="s">
        <v>186</v>
      </c>
      <c r="D52" s="16" t="s">
        <v>187</v>
      </c>
      <c r="E52" s="16" t="s">
        <v>29</v>
      </c>
      <c r="F52" s="16" t="s">
        <v>188</v>
      </c>
      <c r="G52" s="16">
        <v>103199</v>
      </c>
      <c r="H52" s="16" t="s">
        <v>72</v>
      </c>
      <c r="I52" s="20">
        <v>204.8</v>
      </c>
      <c r="J52" s="20">
        <v>322</v>
      </c>
      <c r="K52" s="21">
        <v>235</v>
      </c>
      <c r="L52" s="21">
        <v>280</v>
      </c>
      <c r="M52" s="22">
        <f t="shared" si="2"/>
        <v>0.363975155279503</v>
      </c>
      <c r="N52" s="22">
        <f t="shared" si="3"/>
        <v>0.128510638297872</v>
      </c>
      <c r="O52" s="20" t="s">
        <v>44</v>
      </c>
      <c r="P52" s="21">
        <v>2</v>
      </c>
      <c r="Q52" s="20"/>
      <c r="R52" s="20">
        <v>291</v>
      </c>
      <c r="S52" s="20">
        <v>-87</v>
      </c>
      <c r="T52" s="20"/>
      <c r="U52" s="20">
        <v>354</v>
      </c>
      <c r="V52" s="20" t="s">
        <v>33</v>
      </c>
      <c r="W52" s="20" t="s">
        <v>34</v>
      </c>
      <c r="X52" s="23">
        <v>44440.4841319444</v>
      </c>
      <c r="Y52" s="20"/>
      <c r="Z52" s="20"/>
      <c r="AA52" s="20"/>
    </row>
    <row r="53" spans="1:27">
      <c r="A53" s="5">
        <v>52</v>
      </c>
      <c r="B53" s="6">
        <v>159553</v>
      </c>
      <c r="C53" s="6" t="s">
        <v>189</v>
      </c>
      <c r="D53" s="6" t="s">
        <v>190</v>
      </c>
      <c r="E53" s="6" t="s">
        <v>51</v>
      </c>
      <c r="F53" s="6" t="s">
        <v>191</v>
      </c>
      <c r="G53" s="6">
        <v>114622</v>
      </c>
      <c r="H53" s="6" t="s">
        <v>118</v>
      </c>
      <c r="I53" s="5">
        <v>540</v>
      </c>
      <c r="J53" s="5">
        <v>680</v>
      </c>
      <c r="K53" s="11">
        <v>620</v>
      </c>
      <c r="L53" s="11"/>
      <c r="M53" s="19">
        <f t="shared" si="2"/>
        <v>0.205882352941176</v>
      </c>
      <c r="N53" s="19">
        <f t="shared" si="3"/>
        <v>0.129032258064516</v>
      </c>
      <c r="O53" s="5" t="s">
        <v>119</v>
      </c>
      <c r="P53" s="11">
        <v>2</v>
      </c>
      <c r="Q53" s="5"/>
      <c r="R53" s="5">
        <v>886</v>
      </c>
      <c r="S53" s="5">
        <v>-60</v>
      </c>
      <c r="T53" s="5"/>
      <c r="U53" s="5">
        <v>768</v>
      </c>
      <c r="V53" s="5" t="s">
        <v>33</v>
      </c>
      <c r="W53" s="5" t="s">
        <v>34</v>
      </c>
      <c r="X53" s="14">
        <v>44436.3598726852</v>
      </c>
      <c r="Y53" s="5"/>
      <c r="Z53" s="5"/>
      <c r="AA53" s="5"/>
    </row>
    <row r="54" spans="1:27">
      <c r="A54" s="5">
        <v>53</v>
      </c>
      <c r="B54" s="6">
        <v>165249</v>
      </c>
      <c r="C54" s="6" t="s">
        <v>192</v>
      </c>
      <c r="D54" s="6" t="s">
        <v>193</v>
      </c>
      <c r="E54" s="6" t="s">
        <v>29</v>
      </c>
      <c r="F54" s="6" t="s">
        <v>194</v>
      </c>
      <c r="G54" s="6">
        <v>587</v>
      </c>
      <c r="H54" s="6" t="s">
        <v>58</v>
      </c>
      <c r="I54" s="5">
        <v>112.4</v>
      </c>
      <c r="J54" s="5">
        <v>143</v>
      </c>
      <c r="K54" s="11">
        <v>130</v>
      </c>
      <c r="L54" s="11"/>
      <c r="M54" s="19">
        <f t="shared" si="2"/>
        <v>0.213986013986014</v>
      </c>
      <c r="N54" s="19">
        <f t="shared" si="3"/>
        <v>0.135384615384615</v>
      </c>
      <c r="O54" s="5" t="s">
        <v>44</v>
      </c>
      <c r="P54" s="11">
        <v>3</v>
      </c>
      <c r="Q54" s="5"/>
      <c r="R54" s="5">
        <v>122</v>
      </c>
      <c r="S54" s="5">
        <v>-13</v>
      </c>
      <c r="T54" s="5"/>
      <c r="U54" s="5">
        <v>129</v>
      </c>
      <c r="V54" s="5" t="s">
        <v>33</v>
      </c>
      <c r="W54" s="5" t="s">
        <v>34</v>
      </c>
      <c r="X54" s="14">
        <v>44442.5635185185</v>
      </c>
      <c r="Y54" s="5"/>
      <c r="Z54" s="5"/>
      <c r="AA54" s="5"/>
    </row>
    <row r="55" spans="1:27">
      <c r="A55" s="5">
        <v>54</v>
      </c>
      <c r="B55" s="6">
        <v>64805</v>
      </c>
      <c r="C55" s="6" t="s">
        <v>195</v>
      </c>
      <c r="D55" s="6" t="s">
        <v>196</v>
      </c>
      <c r="E55" s="6" t="s">
        <v>29</v>
      </c>
      <c r="F55" s="6" t="s">
        <v>197</v>
      </c>
      <c r="G55" s="6">
        <v>103199</v>
      </c>
      <c r="H55" s="6" t="s">
        <v>72</v>
      </c>
      <c r="I55" s="5">
        <v>15.5</v>
      </c>
      <c r="J55" s="5">
        <v>25</v>
      </c>
      <c r="K55" s="11">
        <v>18</v>
      </c>
      <c r="L55" s="11"/>
      <c r="M55" s="19">
        <f t="shared" si="2"/>
        <v>0.38</v>
      </c>
      <c r="N55" s="19">
        <f t="shared" si="3"/>
        <v>0.138888888888889</v>
      </c>
      <c r="O55" s="5" t="s">
        <v>44</v>
      </c>
      <c r="P55" s="11">
        <v>2</v>
      </c>
      <c r="Q55" s="5"/>
      <c r="R55" s="5">
        <v>1144</v>
      </c>
      <c r="S55" s="5">
        <v>-7</v>
      </c>
      <c r="T55" s="5"/>
      <c r="U55" s="5">
        <v>815</v>
      </c>
      <c r="V55" s="5" t="s">
        <v>33</v>
      </c>
      <c r="W55" s="5" t="s">
        <v>34</v>
      </c>
      <c r="X55" s="14">
        <v>44440.4838541667</v>
      </c>
      <c r="Y55" s="5"/>
      <c r="Z55" s="5"/>
      <c r="AA55" s="5"/>
    </row>
    <row r="56" spans="1:27">
      <c r="A56" s="5">
        <v>55</v>
      </c>
      <c r="B56" s="6">
        <v>163225</v>
      </c>
      <c r="C56" s="6" t="s">
        <v>198</v>
      </c>
      <c r="D56" s="6" t="s">
        <v>199</v>
      </c>
      <c r="E56" s="6" t="s">
        <v>200</v>
      </c>
      <c r="F56" s="6" t="s">
        <v>57</v>
      </c>
      <c r="G56" s="6">
        <v>113833</v>
      </c>
      <c r="H56" s="6" t="s">
        <v>65</v>
      </c>
      <c r="I56" s="5">
        <v>70.15</v>
      </c>
      <c r="J56" s="5">
        <v>92</v>
      </c>
      <c r="K56" s="11">
        <v>82</v>
      </c>
      <c r="L56" s="11"/>
      <c r="M56" s="19">
        <f t="shared" si="2"/>
        <v>0.2375</v>
      </c>
      <c r="N56" s="19">
        <f t="shared" si="3"/>
        <v>0.144512195121951</v>
      </c>
      <c r="O56" s="5" t="s">
        <v>32</v>
      </c>
      <c r="P56" s="11">
        <v>3</v>
      </c>
      <c r="Q56" s="5"/>
      <c r="R56" s="5">
        <v>559.8</v>
      </c>
      <c r="S56" s="5">
        <v>-10</v>
      </c>
      <c r="T56" s="5"/>
      <c r="U56" s="5">
        <v>259.4</v>
      </c>
      <c r="V56" s="5" t="s">
        <v>33</v>
      </c>
      <c r="W56" s="5" t="s">
        <v>34</v>
      </c>
      <c r="X56" s="14">
        <v>44436.5834027778</v>
      </c>
      <c r="Y56" s="5"/>
      <c r="Z56" s="5"/>
      <c r="AA56" s="5"/>
    </row>
    <row r="57" spans="1:27">
      <c r="A57" s="5">
        <v>56</v>
      </c>
      <c r="B57" s="6">
        <v>107548</v>
      </c>
      <c r="C57" s="6" t="s">
        <v>201</v>
      </c>
      <c r="D57" s="6" t="s">
        <v>202</v>
      </c>
      <c r="E57" s="6" t="s">
        <v>29</v>
      </c>
      <c r="F57" s="6" t="s">
        <v>203</v>
      </c>
      <c r="G57" s="6">
        <v>117637</v>
      </c>
      <c r="H57" s="6" t="s">
        <v>129</v>
      </c>
      <c r="I57" s="5">
        <v>31.46</v>
      </c>
      <c r="J57" s="5">
        <v>42.5</v>
      </c>
      <c r="K57" s="11">
        <v>37</v>
      </c>
      <c r="L57" s="11"/>
      <c r="M57" s="19">
        <f t="shared" si="2"/>
        <v>0.259764705882353</v>
      </c>
      <c r="N57" s="19">
        <f t="shared" si="3"/>
        <v>0.14972972972973</v>
      </c>
      <c r="O57" s="5" t="s">
        <v>32</v>
      </c>
      <c r="P57" s="11">
        <v>3</v>
      </c>
      <c r="Q57" s="5"/>
      <c r="R57" s="5">
        <v>691</v>
      </c>
      <c r="S57" s="5">
        <v>-5.5</v>
      </c>
      <c r="T57" s="5"/>
      <c r="U57" s="5">
        <v>478</v>
      </c>
      <c r="V57" s="5" t="s">
        <v>33</v>
      </c>
      <c r="W57" s="5" t="s">
        <v>34</v>
      </c>
      <c r="X57" s="14">
        <v>44445.7237384259</v>
      </c>
      <c r="Y57" s="5"/>
      <c r="Z57" s="5"/>
      <c r="AA57" s="5"/>
    </row>
    <row r="58" spans="1:27">
      <c r="A58" s="5">
        <v>57</v>
      </c>
      <c r="B58" s="6">
        <v>45173</v>
      </c>
      <c r="C58" s="6" t="s">
        <v>204</v>
      </c>
      <c r="D58" s="6" t="s">
        <v>205</v>
      </c>
      <c r="E58" s="6" t="s">
        <v>29</v>
      </c>
      <c r="F58" s="6" t="s">
        <v>206</v>
      </c>
      <c r="G58" s="6">
        <v>738</v>
      </c>
      <c r="H58" s="6" t="s">
        <v>207</v>
      </c>
      <c r="I58" s="5">
        <v>11</v>
      </c>
      <c r="J58" s="5">
        <v>16.8</v>
      </c>
      <c r="K58" s="11">
        <v>13</v>
      </c>
      <c r="L58" s="11"/>
      <c r="M58" s="19">
        <f t="shared" si="2"/>
        <v>0.345238095238095</v>
      </c>
      <c r="N58" s="19">
        <f t="shared" si="3"/>
        <v>0.153846153846154</v>
      </c>
      <c r="O58" s="5" t="s">
        <v>44</v>
      </c>
      <c r="P58" s="11">
        <v>2</v>
      </c>
      <c r="Q58" s="5">
        <v>14.5</v>
      </c>
      <c r="R58" s="5">
        <v>322</v>
      </c>
      <c r="S58" s="5">
        <v>-3.8</v>
      </c>
      <c r="T58" s="5">
        <f>K58-Q58</f>
        <v>-1.5</v>
      </c>
      <c r="U58" s="5">
        <v>419</v>
      </c>
      <c r="V58" s="5" t="s">
        <v>33</v>
      </c>
      <c r="W58" s="5" t="s">
        <v>34</v>
      </c>
      <c r="X58" s="14">
        <v>44439.7543865741</v>
      </c>
      <c r="Y58" s="5"/>
      <c r="Z58" s="5"/>
      <c r="AA58" s="5"/>
    </row>
    <row r="59" spans="1:27">
      <c r="A59" s="5">
        <v>58</v>
      </c>
      <c r="B59" s="6">
        <v>84546</v>
      </c>
      <c r="C59" s="6" t="s">
        <v>73</v>
      </c>
      <c r="D59" s="6" t="s">
        <v>50</v>
      </c>
      <c r="E59" s="6" t="s">
        <v>51</v>
      </c>
      <c r="F59" s="6" t="s">
        <v>52</v>
      </c>
      <c r="G59" s="6">
        <v>399</v>
      </c>
      <c r="H59" s="6" t="s">
        <v>140</v>
      </c>
      <c r="I59" s="5">
        <v>108</v>
      </c>
      <c r="J59" s="5">
        <v>163</v>
      </c>
      <c r="K59" s="11">
        <v>128</v>
      </c>
      <c r="L59" s="11"/>
      <c r="M59" s="19">
        <f t="shared" si="2"/>
        <v>0.337423312883436</v>
      </c>
      <c r="N59" s="19">
        <f t="shared" si="3"/>
        <v>0.15625</v>
      </c>
      <c r="O59" s="5" t="s">
        <v>119</v>
      </c>
      <c r="P59" s="11">
        <v>2</v>
      </c>
      <c r="Q59" s="5">
        <v>154</v>
      </c>
      <c r="R59" s="5">
        <v>824</v>
      </c>
      <c r="S59" s="5">
        <v>-35</v>
      </c>
      <c r="T59" s="5">
        <f>K59-Q59</f>
        <v>-26</v>
      </c>
      <c r="U59" s="5">
        <v>552</v>
      </c>
      <c r="V59" s="5" t="s">
        <v>33</v>
      </c>
      <c r="W59" s="5" t="s">
        <v>34</v>
      </c>
      <c r="X59" s="14">
        <v>44444.4806597222</v>
      </c>
      <c r="Y59" s="5"/>
      <c r="Z59" s="5"/>
      <c r="AA59" s="5"/>
    </row>
    <row r="60" spans="1:27">
      <c r="A60" s="5">
        <v>59</v>
      </c>
      <c r="B60" s="6">
        <v>86798</v>
      </c>
      <c r="C60" s="6" t="s">
        <v>208</v>
      </c>
      <c r="D60" s="6" t="s">
        <v>28</v>
      </c>
      <c r="E60" s="6" t="s">
        <v>29</v>
      </c>
      <c r="F60" s="6" t="s">
        <v>209</v>
      </c>
      <c r="G60" s="6">
        <v>587</v>
      </c>
      <c r="H60" s="6" t="s">
        <v>58</v>
      </c>
      <c r="I60" s="5">
        <v>20.2</v>
      </c>
      <c r="J60" s="5">
        <v>27</v>
      </c>
      <c r="K60" s="11">
        <v>24</v>
      </c>
      <c r="L60" s="11"/>
      <c r="M60" s="19">
        <f t="shared" ref="M60:M83" si="4">(J60-I60)/J60</f>
        <v>0.251851851851852</v>
      </c>
      <c r="N60" s="19">
        <f t="shared" ref="N60:N83" si="5">(K60-I60)/K60</f>
        <v>0.158333333333333</v>
      </c>
      <c r="O60" s="5" t="s">
        <v>44</v>
      </c>
      <c r="P60" s="11">
        <v>3</v>
      </c>
      <c r="Q60" s="5"/>
      <c r="R60" s="5">
        <v>927</v>
      </c>
      <c r="S60" s="5">
        <v>-3</v>
      </c>
      <c r="T60" s="5"/>
      <c r="U60" s="5">
        <v>557</v>
      </c>
      <c r="V60" s="5" t="s">
        <v>33</v>
      </c>
      <c r="W60" s="5" t="s">
        <v>34</v>
      </c>
      <c r="X60" s="14">
        <v>44442.5643634259</v>
      </c>
      <c r="Y60" s="5"/>
      <c r="Z60" s="5"/>
      <c r="AA60" s="5"/>
    </row>
    <row r="61" spans="1:27">
      <c r="A61" s="5">
        <v>60</v>
      </c>
      <c r="B61" s="6">
        <v>178483</v>
      </c>
      <c r="C61" s="6" t="s">
        <v>176</v>
      </c>
      <c r="D61" s="6" t="s">
        <v>177</v>
      </c>
      <c r="E61" s="6" t="s">
        <v>29</v>
      </c>
      <c r="F61" s="6" t="s">
        <v>178</v>
      </c>
      <c r="G61" s="6">
        <v>738</v>
      </c>
      <c r="H61" s="6" t="s">
        <v>207</v>
      </c>
      <c r="I61" s="5">
        <v>18.5</v>
      </c>
      <c r="J61" s="5">
        <v>30</v>
      </c>
      <c r="K61" s="11">
        <v>22</v>
      </c>
      <c r="L61" s="11"/>
      <c r="M61" s="19">
        <f t="shared" si="4"/>
        <v>0.383333333333333</v>
      </c>
      <c r="N61" s="19">
        <f t="shared" si="5"/>
        <v>0.159090909090909</v>
      </c>
      <c r="O61" s="5" t="s">
        <v>44</v>
      </c>
      <c r="P61" s="11">
        <v>2</v>
      </c>
      <c r="Q61" s="5"/>
      <c r="R61" s="5">
        <v>335</v>
      </c>
      <c r="S61" s="5">
        <v>-8</v>
      </c>
      <c r="T61" s="5"/>
      <c r="U61" s="5">
        <v>206</v>
      </c>
      <c r="V61" s="5" t="s">
        <v>33</v>
      </c>
      <c r="W61" s="5" t="s">
        <v>34</v>
      </c>
      <c r="X61" s="14">
        <v>44445.4466550926</v>
      </c>
      <c r="Y61" s="5"/>
      <c r="Z61" s="5"/>
      <c r="AA61" s="5"/>
    </row>
    <row r="62" spans="1:27">
      <c r="A62" s="5">
        <v>61</v>
      </c>
      <c r="B62" s="6">
        <v>36348</v>
      </c>
      <c r="C62" s="6" t="s">
        <v>210</v>
      </c>
      <c r="D62" s="6" t="s">
        <v>211</v>
      </c>
      <c r="E62" s="6" t="s">
        <v>51</v>
      </c>
      <c r="F62" s="6" t="s">
        <v>203</v>
      </c>
      <c r="G62" s="6">
        <v>347</v>
      </c>
      <c r="H62" s="6" t="s">
        <v>212</v>
      </c>
      <c r="I62" s="5">
        <v>23.5</v>
      </c>
      <c r="J62" s="5">
        <v>39.5</v>
      </c>
      <c r="K62" s="11">
        <v>28</v>
      </c>
      <c r="L62" s="11"/>
      <c r="M62" s="19">
        <f t="shared" si="4"/>
        <v>0.40506329113924</v>
      </c>
      <c r="N62" s="19">
        <f t="shared" si="5"/>
        <v>0.160714285714286</v>
      </c>
      <c r="O62" s="5" t="s">
        <v>44</v>
      </c>
      <c r="P62" s="11">
        <v>3</v>
      </c>
      <c r="Q62" s="5">
        <v>38.5</v>
      </c>
      <c r="R62" s="5">
        <v>1311</v>
      </c>
      <c r="S62" s="5">
        <v>-11.5</v>
      </c>
      <c r="T62" s="5">
        <f>K62-Q62</f>
        <v>-10.5</v>
      </c>
      <c r="U62" s="5">
        <v>670</v>
      </c>
      <c r="V62" s="5" t="s">
        <v>33</v>
      </c>
      <c r="W62" s="5" t="s">
        <v>34</v>
      </c>
      <c r="X62" s="14">
        <v>44435.40375</v>
      </c>
      <c r="Y62" s="5"/>
      <c r="Z62" s="5"/>
      <c r="AA62" s="5"/>
    </row>
    <row r="63" spans="1:27">
      <c r="A63" s="5">
        <v>62</v>
      </c>
      <c r="B63" s="6">
        <v>104695</v>
      </c>
      <c r="C63" s="6" t="s">
        <v>213</v>
      </c>
      <c r="D63" s="6" t="s">
        <v>214</v>
      </c>
      <c r="E63" s="6" t="s">
        <v>29</v>
      </c>
      <c r="F63" s="6" t="s">
        <v>215</v>
      </c>
      <c r="G63" s="6">
        <v>113298</v>
      </c>
      <c r="H63" s="6" t="s">
        <v>86</v>
      </c>
      <c r="I63" s="5">
        <v>25</v>
      </c>
      <c r="J63" s="5">
        <v>32.8</v>
      </c>
      <c r="K63" s="11">
        <v>29.8</v>
      </c>
      <c r="L63" s="11"/>
      <c r="M63" s="19">
        <f t="shared" si="4"/>
        <v>0.23780487804878</v>
      </c>
      <c r="N63" s="19">
        <f t="shared" si="5"/>
        <v>0.161073825503356</v>
      </c>
      <c r="O63" s="5" t="s">
        <v>32</v>
      </c>
      <c r="P63" s="11">
        <v>3</v>
      </c>
      <c r="Q63" s="5"/>
      <c r="R63" s="5">
        <v>3794</v>
      </c>
      <c r="S63" s="5">
        <v>-3</v>
      </c>
      <c r="T63" s="5"/>
      <c r="U63" s="5">
        <v>1677</v>
      </c>
      <c r="V63" s="5" t="s">
        <v>33</v>
      </c>
      <c r="W63" s="5" t="s">
        <v>34</v>
      </c>
      <c r="X63" s="14">
        <v>44441.5462731481</v>
      </c>
      <c r="Y63" s="5"/>
      <c r="Z63" s="5"/>
      <c r="AA63" s="5"/>
    </row>
    <row r="64" spans="1:27">
      <c r="A64" s="5">
        <v>63</v>
      </c>
      <c r="B64" s="6">
        <v>139200</v>
      </c>
      <c r="C64" s="6" t="s">
        <v>216</v>
      </c>
      <c r="D64" s="6" t="s">
        <v>217</v>
      </c>
      <c r="E64" s="6" t="s">
        <v>29</v>
      </c>
      <c r="F64" s="6" t="s">
        <v>52</v>
      </c>
      <c r="G64" s="6">
        <v>117637</v>
      </c>
      <c r="H64" s="6" t="s">
        <v>129</v>
      </c>
      <c r="I64" s="5">
        <v>82</v>
      </c>
      <c r="J64" s="5">
        <v>109</v>
      </c>
      <c r="K64" s="11">
        <v>98</v>
      </c>
      <c r="L64" s="11"/>
      <c r="M64" s="19">
        <f t="shared" si="4"/>
        <v>0.247706422018349</v>
      </c>
      <c r="N64" s="19">
        <f t="shared" si="5"/>
        <v>0.163265306122449</v>
      </c>
      <c r="O64" s="5" t="s">
        <v>32</v>
      </c>
      <c r="P64" s="11">
        <v>3</v>
      </c>
      <c r="Q64" s="5"/>
      <c r="R64" s="5">
        <v>1960</v>
      </c>
      <c r="S64" s="5">
        <v>-11</v>
      </c>
      <c r="T64" s="5"/>
      <c r="U64" s="5">
        <v>871</v>
      </c>
      <c r="V64" s="5" t="s">
        <v>33</v>
      </c>
      <c r="W64" s="5" t="s">
        <v>34</v>
      </c>
      <c r="X64" s="14">
        <v>44436.6190740741</v>
      </c>
      <c r="Y64" s="5"/>
      <c r="Z64" s="5"/>
      <c r="AA64" s="5"/>
    </row>
    <row r="65" spans="1:27">
      <c r="A65" s="5">
        <v>64</v>
      </c>
      <c r="B65" s="6">
        <v>84545</v>
      </c>
      <c r="C65" s="6" t="s">
        <v>49</v>
      </c>
      <c r="D65" s="6" t="s">
        <v>50</v>
      </c>
      <c r="E65" s="6" t="s">
        <v>51</v>
      </c>
      <c r="F65" s="6" t="s">
        <v>52</v>
      </c>
      <c r="G65" s="6">
        <v>399</v>
      </c>
      <c r="H65" s="6" t="s">
        <v>140</v>
      </c>
      <c r="I65" s="5">
        <v>115</v>
      </c>
      <c r="J65" s="5">
        <v>174</v>
      </c>
      <c r="K65" s="11">
        <v>138</v>
      </c>
      <c r="L65" s="11"/>
      <c r="M65" s="19">
        <f t="shared" si="4"/>
        <v>0.339080459770115</v>
      </c>
      <c r="N65" s="19">
        <f t="shared" si="5"/>
        <v>0.166666666666667</v>
      </c>
      <c r="O65" s="5" t="s">
        <v>119</v>
      </c>
      <c r="P65" s="11">
        <v>2</v>
      </c>
      <c r="Q65" s="5">
        <v>165</v>
      </c>
      <c r="R65" s="5">
        <v>725</v>
      </c>
      <c r="S65" s="5">
        <v>-36</v>
      </c>
      <c r="T65" s="5">
        <f>K65-Q65</f>
        <v>-27</v>
      </c>
      <c r="U65" s="5">
        <v>578</v>
      </c>
      <c r="V65" s="5" t="s">
        <v>33</v>
      </c>
      <c r="W65" s="5" t="s">
        <v>34</v>
      </c>
      <c r="X65" s="14">
        <v>44444.4817013889</v>
      </c>
      <c r="Y65" s="5"/>
      <c r="Z65" s="5"/>
      <c r="AA65" s="5"/>
    </row>
    <row r="66" spans="1:27">
      <c r="A66" s="5">
        <v>65</v>
      </c>
      <c r="B66" s="6">
        <v>124670</v>
      </c>
      <c r="C66" s="6" t="s">
        <v>218</v>
      </c>
      <c r="D66" s="6" t="s">
        <v>219</v>
      </c>
      <c r="E66" s="6" t="s">
        <v>29</v>
      </c>
      <c r="F66" s="6" t="s">
        <v>220</v>
      </c>
      <c r="G66" s="6">
        <v>113833</v>
      </c>
      <c r="H66" s="6" t="s">
        <v>65</v>
      </c>
      <c r="I66" s="5">
        <v>58</v>
      </c>
      <c r="J66" s="5">
        <v>79</v>
      </c>
      <c r="K66" s="11">
        <v>70</v>
      </c>
      <c r="L66" s="11"/>
      <c r="M66" s="19">
        <f t="shared" si="4"/>
        <v>0.265822784810127</v>
      </c>
      <c r="N66" s="19">
        <f t="shared" si="5"/>
        <v>0.171428571428571</v>
      </c>
      <c r="O66" s="5" t="s">
        <v>32</v>
      </c>
      <c r="P66" s="11">
        <v>3</v>
      </c>
      <c r="Q66" s="5"/>
      <c r="R66" s="5">
        <v>245</v>
      </c>
      <c r="S66" s="5">
        <v>-9</v>
      </c>
      <c r="T66" s="5"/>
      <c r="U66" s="5">
        <v>347</v>
      </c>
      <c r="V66" s="5" t="s">
        <v>33</v>
      </c>
      <c r="W66" s="5" t="s">
        <v>34</v>
      </c>
      <c r="X66" s="14">
        <v>44439.6663541667</v>
      </c>
      <c r="Y66" s="5"/>
      <c r="Z66" s="5"/>
      <c r="AA66" s="5"/>
    </row>
    <row r="67" spans="1:27">
      <c r="A67" s="5">
        <v>66</v>
      </c>
      <c r="B67" s="6">
        <v>57068</v>
      </c>
      <c r="C67" s="6" t="s">
        <v>221</v>
      </c>
      <c r="D67" s="6" t="s">
        <v>222</v>
      </c>
      <c r="E67" s="6" t="s">
        <v>29</v>
      </c>
      <c r="F67" s="6" t="s">
        <v>223</v>
      </c>
      <c r="G67" s="6">
        <v>113833</v>
      </c>
      <c r="H67" s="6" t="s">
        <v>65</v>
      </c>
      <c r="I67" s="5">
        <v>14.2</v>
      </c>
      <c r="J67" s="5">
        <v>27.8</v>
      </c>
      <c r="K67" s="11">
        <v>18</v>
      </c>
      <c r="L67" s="11"/>
      <c r="M67" s="19">
        <f t="shared" si="4"/>
        <v>0.489208633093525</v>
      </c>
      <c r="N67" s="19">
        <f t="shared" si="5"/>
        <v>0.211111111111111</v>
      </c>
      <c r="O67" s="5" t="s">
        <v>32</v>
      </c>
      <c r="P67" s="11">
        <v>2</v>
      </c>
      <c r="Q67" s="5"/>
      <c r="R67" s="5">
        <v>245</v>
      </c>
      <c r="S67" s="5">
        <v>-9.8</v>
      </c>
      <c r="T67" s="5"/>
      <c r="U67" s="5">
        <v>306</v>
      </c>
      <c r="V67" s="5" t="s">
        <v>33</v>
      </c>
      <c r="W67" s="5" t="s">
        <v>34</v>
      </c>
      <c r="X67" s="14">
        <v>44440.8256365741</v>
      </c>
      <c r="Y67" s="5"/>
      <c r="Z67" s="5"/>
      <c r="AA67" s="5"/>
    </row>
    <row r="68" spans="1:27">
      <c r="A68" s="5">
        <v>67</v>
      </c>
      <c r="B68" s="6">
        <v>120359</v>
      </c>
      <c r="C68" s="6" t="s">
        <v>186</v>
      </c>
      <c r="D68" s="6" t="s">
        <v>187</v>
      </c>
      <c r="E68" s="6" t="s">
        <v>29</v>
      </c>
      <c r="F68" s="6" t="s">
        <v>188</v>
      </c>
      <c r="G68" s="6">
        <v>587</v>
      </c>
      <c r="H68" s="6" t="s">
        <v>58</v>
      </c>
      <c r="I68" s="5">
        <v>204.8</v>
      </c>
      <c r="J68" s="5">
        <v>322</v>
      </c>
      <c r="K68" s="11">
        <v>260</v>
      </c>
      <c r="L68" s="11"/>
      <c r="M68" s="19">
        <f t="shared" si="4"/>
        <v>0.363975155279503</v>
      </c>
      <c r="N68" s="19">
        <f t="shared" si="5"/>
        <v>0.212307692307692</v>
      </c>
      <c r="O68" s="5" t="s">
        <v>44</v>
      </c>
      <c r="P68" s="11">
        <v>3</v>
      </c>
      <c r="Q68" s="5"/>
      <c r="R68" s="5">
        <v>291</v>
      </c>
      <c r="S68" s="5">
        <v>-62</v>
      </c>
      <c r="T68" s="5"/>
      <c r="U68" s="5">
        <v>354</v>
      </c>
      <c r="V68" s="5" t="s">
        <v>33</v>
      </c>
      <c r="W68" s="5" t="s">
        <v>34</v>
      </c>
      <c r="X68" s="14">
        <v>44442.5655671296</v>
      </c>
      <c r="Y68" s="5"/>
      <c r="Z68" s="5"/>
      <c r="AA68" s="5"/>
    </row>
    <row r="69" spans="1:27">
      <c r="A69" s="5">
        <v>68</v>
      </c>
      <c r="B69" s="6">
        <v>137250</v>
      </c>
      <c r="C69" s="6" t="s">
        <v>224</v>
      </c>
      <c r="D69" s="6" t="s">
        <v>225</v>
      </c>
      <c r="E69" s="6" t="s">
        <v>29</v>
      </c>
      <c r="F69" s="6" t="s">
        <v>52</v>
      </c>
      <c r="G69" s="6">
        <v>113833</v>
      </c>
      <c r="H69" s="6" t="s">
        <v>65</v>
      </c>
      <c r="I69" s="5">
        <v>98.5</v>
      </c>
      <c r="J69" s="5">
        <v>192</v>
      </c>
      <c r="K69" s="11">
        <v>128</v>
      </c>
      <c r="L69" s="11"/>
      <c r="M69" s="19">
        <f t="shared" si="4"/>
        <v>0.486979166666667</v>
      </c>
      <c r="N69" s="19">
        <f t="shared" si="5"/>
        <v>0.23046875</v>
      </c>
      <c r="O69" s="5" t="s">
        <v>32</v>
      </c>
      <c r="P69" s="11">
        <v>3</v>
      </c>
      <c r="Q69" s="5"/>
      <c r="R69" s="5">
        <v>3200</v>
      </c>
      <c r="S69" s="5">
        <v>-64</v>
      </c>
      <c r="T69" s="5"/>
      <c r="U69" s="5">
        <v>1473</v>
      </c>
      <c r="V69" s="5" t="s">
        <v>33</v>
      </c>
      <c r="W69" s="5" t="s">
        <v>34</v>
      </c>
      <c r="X69" s="14">
        <v>44440.4395486111</v>
      </c>
      <c r="Y69" s="5"/>
      <c r="Z69" s="5"/>
      <c r="AA69" s="5"/>
    </row>
    <row r="70" spans="1:27">
      <c r="A70" s="5">
        <v>69</v>
      </c>
      <c r="B70" s="6">
        <v>154600</v>
      </c>
      <c r="C70" s="6" t="s">
        <v>226</v>
      </c>
      <c r="D70" s="6" t="s">
        <v>227</v>
      </c>
      <c r="E70" s="6" t="s">
        <v>29</v>
      </c>
      <c r="F70" s="6" t="s">
        <v>47</v>
      </c>
      <c r="G70" s="6">
        <v>102565</v>
      </c>
      <c r="H70" s="6" t="s">
        <v>228</v>
      </c>
      <c r="I70" s="5">
        <v>68.99</v>
      </c>
      <c r="J70" s="5">
        <v>96.5</v>
      </c>
      <c r="K70" s="11">
        <v>92</v>
      </c>
      <c r="L70" s="11"/>
      <c r="M70" s="19">
        <f t="shared" si="4"/>
        <v>0.285077720207254</v>
      </c>
      <c r="N70" s="19">
        <f t="shared" si="5"/>
        <v>0.250108695652174</v>
      </c>
      <c r="O70" s="5" t="s">
        <v>44</v>
      </c>
      <c r="P70" s="11">
        <v>2</v>
      </c>
      <c r="Q70" s="5"/>
      <c r="R70" s="5">
        <v>607</v>
      </c>
      <c r="S70" s="5">
        <v>-4.5</v>
      </c>
      <c r="T70" s="5"/>
      <c r="U70" s="5">
        <v>503</v>
      </c>
      <c r="V70" s="5" t="s">
        <v>33</v>
      </c>
      <c r="W70" s="5" t="s">
        <v>34</v>
      </c>
      <c r="X70" s="14">
        <v>44440.8389699074</v>
      </c>
      <c r="Y70" s="5"/>
      <c r="Z70" s="5"/>
      <c r="AA70" s="5"/>
    </row>
    <row r="71" spans="1:27">
      <c r="A71" s="5">
        <v>70</v>
      </c>
      <c r="B71" s="6">
        <v>137250</v>
      </c>
      <c r="C71" s="6" t="s">
        <v>224</v>
      </c>
      <c r="D71" s="6" t="s">
        <v>225</v>
      </c>
      <c r="E71" s="6" t="s">
        <v>29</v>
      </c>
      <c r="F71" s="6" t="s">
        <v>52</v>
      </c>
      <c r="G71" s="6">
        <v>399</v>
      </c>
      <c r="H71" s="6" t="s">
        <v>140</v>
      </c>
      <c r="I71" s="5">
        <v>98.5</v>
      </c>
      <c r="J71" s="5">
        <v>192</v>
      </c>
      <c r="K71" s="11">
        <v>132</v>
      </c>
      <c r="L71" s="11"/>
      <c r="M71" s="19">
        <f t="shared" si="4"/>
        <v>0.486979166666667</v>
      </c>
      <c r="N71" s="19">
        <f t="shared" si="5"/>
        <v>0.253787878787879</v>
      </c>
      <c r="O71" s="5" t="s">
        <v>119</v>
      </c>
      <c r="P71" s="11">
        <v>2</v>
      </c>
      <c r="Q71" s="5"/>
      <c r="R71" s="5">
        <v>3200</v>
      </c>
      <c r="S71" s="5">
        <v>-60</v>
      </c>
      <c r="T71" s="5"/>
      <c r="U71" s="5">
        <v>1473</v>
      </c>
      <c r="V71" s="5" t="s">
        <v>33</v>
      </c>
      <c r="W71" s="5" t="s">
        <v>34</v>
      </c>
      <c r="X71" s="14">
        <v>44439.470474537</v>
      </c>
      <c r="Y71" s="5"/>
      <c r="Z71" s="5"/>
      <c r="AA71" s="5"/>
    </row>
    <row r="72" spans="1:27">
      <c r="A72" s="5">
        <v>71</v>
      </c>
      <c r="B72" s="6">
        <v>100741</v>
      </c>
      <c r="C72" s="6" t="s">
        <v>167</v>
      </c>
      <c r="D72" s="6" t="s">
        <v>229</v>
      </c>
      <c r="E72" s="6" t="s">
        <v>29</v>
      </c>
      <c r="F72" s="6" t="s">
        <v>230</v>
      </c>
      <c r="G72" s="6">
        <v>106569</v>
      </c>
      <c r="H72" s="6" t="s">
        <v>43</v>
      </c>
      <c r="I72" s="5">
        <v>6.7</v>
      </c>
      <c r="J72" s="5">
        <v>11</v>
      </c>
      <c r="K72" s="11">
        <v>9</v>
      </c>
      <c r="L72" s="11"/>
      <c r="M72" s="19">
        <f t="shared" si="4"/>
        <v>0.390909090909091</v>
      </c>
      <c r="N72" s="19">
        <f t="shared" si="5"/>
        <v>0.255555555555556</v>
      </c>
      <c r="O72" s="5" t="s">
        <v>44</v>
      </c>
      <c r="P72" s="11">
        <v>2</v>
      </c>
      <c r="Q72" s="5"/>
      <c r="R72" s="5">
        <v>223</v>
      </c>
      <c r="S72" s="5">
        <v>-2</v>
      </c>
      <c r="T72" s="5"/>
      <c r="U72" s="5">
        <v>281</v>
      </c>
      <c r="V72" s="5" t="s">
        <v>33</v>
      </c>
      <c r="W72" s="5" t="s">
        <v>34</v>
      </c>
      <c r="X72" s="14">
        <v>44442.7578125</v>
      </c>
      <c r="Y72" s="5"/>
      <c r="Z72" s="5"/>
      <c r="AA72" s="5"/>
    </row>
    <row r="73" spans="1:27">
      <c r="A73" s="5">
        <v>72</v>
      </c>
      <c r="B73" s="6">
        <v>115418</v>
      </c>
      <c r="C73" s="6" t="s">
        <v>231</v>
      </c>
      <c r="D73" s="6" t="s">
        <v>232</v>
      </c>
      <c r="E73" s="6" t="s">
        <v>29</v>
      </c>
      <c r="F73" s="6" t="s">
        <v>233</v>
      </c>
      <c r="G73" s="6">
        <v>587</v>
      </c>
      <c r="H73" s="6" t="s">
        <v>58</v>
      </c>
      <c r="I73" s="5">
        <v>21</v>
      </c>
      <c r="J73" s="5">
        <v>35</v>
      </c>
      <c r="K73" s="11">
        <v>30</v>
      </c>
      <c r="L73" s="11"/>
      <c r="M73" s="19">
        <f t="shared" si="4"/>
        <v>0.4</v>
      </c>
      <c r="N73" s="19">
        <f t="shared" si="5"/>
        <v>0.3</v>
      </c>
      <c r="O73" s="5" t="s">
        <v>44</v>
      </c>
      <c r="P73" s="11">
        <v>3</v>
      </c>
      <c r="Q73" s="5">
        <v>34</v>
      </c>
      <c r="R73" s="5">
        <v>908</v>
      </c>
      <c r="S73" s="5">
        <v>-5</v>
      </c>
      <c r="T73" s="5">
        <f>K73-Q73</f>
        <v>-4</v>
      </c>
      <c r="U73" s="5">
        <v>661</v>
      </c>
      <c r="V73" s="5" t="s">
        <v>33</v>
      </c>
      <c r="W73" s="5" t="s">
        <v>34</v>
      </c>
      <c r="X73" s="14">
        <v>44442.5640046296</v>
      </c>
      <c r="Y73" s="5"/>
      <c r="Z73" s="5"/>
      <c r="AA73" s="5"/>
    </row>
    <row r="74" spans="1:27">
      <c r="A74" s="5">
        <v>73</v>
      </c>
      <c r="B74" s="6">
        <v>39048</v>
      </c>
      <c r="C74" s="6" t="s">
        <v>234</v>
      </c>
      <c r="D74" s="6" t="s">
        <v>235</v>
      </c>
      <c r="E74" s="6" t="s">
        <v>29</v>
      </c>
      <c r="F74" s="6" t="s">
        <v>236</v>
      </c>
      <c r="G74" s="6">
        <v>726</v>
      </c>
      <c r="H74" s="6" t="s">
        <v>48</v>
      </c>
      <c r="I74" s="5">
        <v>25.2</v>
      </c>
      <c r="J74" s="5">
        <v>42</v>
      </c>
      <c r="K74" s="11">
        <v>36</v>
      </c>
      <c r="L74" s="11"/>
      <c r="M74" s="19">
        <f t="shared" si="4"/>
        <v>0.4</v>
      </c>
      <c r="N74" s="19">
        <f t="shared" si="5"/>
        <v>0.3</v>
      </c>
      <c r="O74" s="5" t="s">
        <v>39</v>
      </c>
      <c r="P74" s="11">
        <v>3</v>
      </c>
      <c r="Q74" s="5"/>
      <c r="R74" s="5">
        <v>771</v>
      </c>
      <c r="S74" s="5">
        <v>-6</v>
      </c>
      <c r="T74" s="5"/>
      <c r="U74" s="5">
        <v>633</v>
      </c>
      <c r="V74" s="5" t="s">
        <v>33</v>
      </c>
      <c r="W74" s="5" t="s">
        <v>34</v>
      </c>
      <c r="X74" s="14">
        <v>44435.4647800926</v>
      </c>
      <c r="Y74" s="5"/>
      <c r="Z74" s="5"/>
      <c r="AA74" s="5"/>
    </row>
    <row r="75" spans="1:27">
      <c r="A75" s="5">
        <v>74</v>
      </c>
      <c r="B75" s="6">
        <v>28667</v>
      </c>
      <c r="C75" s="6" t="s">
        <v>237</v>
      </c>
      <c r="D75" s="6" t="s">
        <v>238</v>
      </c>
      <c r="E75" s="6" t="s">
        <v>51</v>
      </c>
      <c r="F75" s="6" t="s">
        <v>239</v>
      </c>
      <c r="G75" s="6">
        <v>738</v>
      </c>
      <c r="H75" s="6" t="s">
        <v>207</v>
      </c>
      <c r="I75" s="5">
        <v>5.78</v>
      </c>
      <c r="J75" s="5">
        <v>12.8</v>
      </c>
      <c r="K75" s="11">
        <v>8.8</v>
      </c>
      <c r="L75" s="11"/>
      <c r="M75" s="19">
        <f t="shared" si="4"/>
        <v>0.5484375</v>
      </c>
      <c r="N75" s="19">
        <f t="shared" si="5"/>
        <v>0.343181818181818</v>
      </c>
      <c r="O75" s="5" t="s">
        <v>44</v>
      </c>
      <c r="P75" s="11">
        <v>3</v>
      </c>
      <c r="Q75" s="5"/>
      <c r="R75" s="5">
        <v>506</v>
      </c>
      <c r="S75" s="5">
        <v>-4</v>
      </c>
      <c r="T75" s="5"/>
      <c r="U75" s="5">
        <v>476</v>
      </c>
      <c r="V75" s="5" t="s">
        <v>33</v>
      </c>
      <c r="W75" s="5" t="s">
        <v>34</v>
      </c>
      <c r="X75" s="14">
        <v>44442.3841319444</v>
      </c>
      <c r="Y75" s="5"/>
      <c r="Z75" s="5"/>
      <c r="AA75" s="5"/>
    </row>
    <row r="76" spans="1:27">
      <c r="A76" s="5">
        <v>75</v>
      </c>
      <c r="B76" s="6">
        <v>45681</v>
      </c>
      <c r="C76" s="6" t="s">
        <v>240</v>
      </c>
      <c r="D76" s="6" t="s">
        <v>241</v>
      </c>
      <c r="E76" s="6" t="s">
        <v>29</v>
      </c>
      <c r="F76" s="6" t="s">
        <v>242</v>
      </c>
      <c r="G76" s="6">
        <v>113833</v>
      </c>
      <c r="H76" s="6" t="s">
        <v>65</v>
      </c>
      <c r="I76" s="5">
        <v>4.9</v>
      </c>
      <c r="J76" s="5">
        <v>11.9</v>
      </c>
      <c r="K76" s="11">
        <v>7.5</v>
      </c>
      <c r="L76" s="11"/>
      <c r="M76" s="19">
        <f t="shared" si="4"/>
        <v>0.588235294117647</v>
      </c>
      <c r="N76" s="19">
        <f t="shared" si="5"/>
        <v>0.346666666666667</v>
      </c>
      <c r="O76" s="5" t="s">
        <v>32</v>
      </c>
      <c r="P76" s="11">
        <v>3</v>
      </c>
      <c r="Q76" s="5"/>
      <c r="R76" s="5">
        <v>1521</v>
      </c>
      <c r="S76" s="5">
        <v>-4.4</v>
      </c>
      <c r="T76" s="5"/>
      <c r="U76" s="5">
        <v>963</v>
      </c>
      <c r="V76" s="5" t="s">
        <v>33</v>
      </c>
      <c r="W76" s="5" t="s">
        <v>34</v>
      </c>
      <c r="X76" s="14">
        <v>44439.7400694444</v>
      </c>
      <c r="Y76" s="5"/>
      <c r="Z76" s="5"/>
      <c r="AA76" s="5"/>
    </row>
    <row r="77" spans="1:27">
      <c r="A77" s="5">
        <v>76</v>
      </c>
      <c r="B77" s="6">
        <v>203191</v>
      </c>
      <c r="C77" s="6" t="s">
        <v>243</v>
      </c>
      <c r="D77" s="6" t="s">
        <v>244</v>
      </c>
      <c r="E77" s="6" t="s">
        <v>29</v>
      </c>
      <c r="F77" s="6" t="s">
        <v>245</v>
      </c>
      <c r="G77" s="6">
        <v>716</v>
      </c>
      <c r="H77" s="6" t="s">
        <v>246</v>
      </c>
      <c r="I77" s="5">
        <v>92.72</v>
      </c>
      <c r="J77" s="5">
        <v>298</v>
      </c>
      <c r="K77" s="11">
        <v>149</v>
      </c>
      <c r="L77" s="11"/>
      <c r="M77" s="19">
        <f t="shared" si="4"/>
        <v>0.688859060402685</v>
      </c>
      <c r="N77" s="19">
        <f t="shared" si="5"/>
        <v>0.377718120805369</v>
      </c>
      <c r="O77" s="5" t="s">
        <v>44</v>
      </c>
      <c r="P77" s="11">
        <v>3</v>
      </c>
      <c r="Q77" s="5"/>
      <c r="R77" s="5">
        <v>1678</v>
      </c>
      <c r="S77" s="5">
        <v>-149</v>
      </c>
      <c r="T77" s="5"/>
      <c r="U77" s="5">
        <v>716</v>
      </c>
      <c r="V77" s="5" t="s">
        <v>33</v>
      </c>
      <c r="W77" s="5" t="s">
        <v>34</v>
      </c>
      <c r="X77" s="14">
        <v>44441.7881944444</v>
      </c>
      <c r="Y77" s="5"/>
      <c r="Z77" s="5"/>
      <c r="AA77" s="5"/>
    </row>
    <row r="78" spans="1:27">
      <c r="A78" s="5">
        <v>77</v>
      </c>
      <c r="B78" s="6">
        <v>155599</v>
      </c>
      <c r="C78" s="6" t="s">
        <v>247</v>
      </c>
      <c r="D78" s="6" t="s">
        <v>248</v>
      </c>
      <c r="E78" s="6" t="s">
        <v>29</v>
      </c>
      <c r="F78" s="6" t="s">
        <v>249</v>
      </c>
      <c r="G78" s="6">
        <v>102564</v>
      </c>
      <c r="H78" s="6" t="s">
        <v>250</v>
      </c>
      <c r="I78" s="5">
        <v>9.7</v>
      </c>
      <c r="J78" s="5">
        <v>42.9</v>
      </c>
      <c r="K78" s="11">
        <v>16</v>
      </c>
      <c r="L78" s="11"/>
      <c r="M78" s="19">
        <f t="shared" si="4"/>
        <v>0.773892773892774</v>
      </c>
      <c r="N78" s="19">
        <f t="shared" si="5"/>
        <v>0.39375</v>
      </c>
      <c r="O78" s="5" t="s">
        <v>44</v>
      </c>
      <c r="P78" s="11">
        <v>2</v>
      </c>
      <c r="Q78" s="5"/>
      <c r="R78" s="5">
        <v>234</v>
      </c>
      <c r="S78" s="5">
        <v>-26.9</v>
      </c>
      <c r="T78" s="5"/>
      <c r="U78" s="5">
        <v>196</v>
      </c>
      <c r="V78" s="5" t="s">
        <v>33</v>
      </c>
      <c r="W78" s="5" t="s">
        <v>34</v>
      </c>
      <c r="X78" s="14">
        <v>44436.5976851852</v>
      </c>
      <c r="Y78" s="5"/>
      <c r="Z78" s="5"/>
      <c r="AA78" s="5"/>
    </row>
    <row r="79" spans="1:27">
      <c r="A79" s="5">
        <v>78</v>
      </c>
      <c r="B79" s="6">
        <v>17261</v>
      </c>
      <c r="C79" s="6" t="s">
        <v>251</v>
      </c>
      <c r="D79" s="6" t="s">
        <v>252</v>
      </c>
      <c r="E79" s="6" t="s">
        <v>29</v>
      </c>
      <c r="F79" s="6" t="s">
        <v>253</v>
      </c>
      <c r="G79" s="6">
        <v>587</v>
      </c>
      <c r="H79" s="6" t="s">
        <v>58</v>
      </c>
      <c r="I79" s="5">
        <v>76.8</v>
      </c>
      <c r="J79" s="5">
        <v>165</v>
      </c>
      <c r="K79" s="11">
        <v>130</v>
      </c>
      <c r="L79" s="11"/>
      <c r="M79" s="19">
        <f t="shared" si="4"/>
        <v>0.534545454545455</v>
      </c>
      <c r="N79" s="19">
        <f t="shared" si="5"/>
        <v>0.409230769230769</v>
      </c>
      <c r="O79" s="5" t="s">
        <v>44</v>
      </c>
      <c r="P79" s="11">
        <v>3</v>
      </c>
      <c r="Q79" s="5"/>
      <c r="R79" s="5">
        <v>732</v>
      </c>
      <c r="S79" s="5">
        <v>-35</v>
      </c>
      <c r="T79" s="5"/>
      <c r="U79" s="5">
        <v>513</v>
      </c>
      <c r="V79" s="5" t="s">
        <v>33</v>
      </c>
      <c r="W79" s="5" t="s">
        <v>34</v>
      </c>
      <c r="X79" s="14">
        <v>44442.561400463</v>
      </c>
      <c r="Y79" s="5"/>
      <c r="Z79" s="5"/>
      <c r="AA79" s="5"/>
    </row>
    <row r="80" spans="1:27">
      <c r="A80" s="5">
        <v>79</v>
      </c>
      <c r="B80" s="6">
        <v>17261</v>
      </c>
      <c r="C80" s="6" t="s">
        <v>251</v>
      </c>
      <c r="D80" s="6" t="s">
        <v>252</v>
      </c>
      <c r="E80" s="6" t="s">
        <v>29</v>
      </c>
      <c r="F80" s="6" t="s">
        <v>253</v>
      </c>
      <c r="G80" s="6">
        <v>343</v>
      </c>
      <c r="H80" s="6" t="s">
        <v>254</v>
      </c>
      <c r="I80" s="5">
        <v>76.8</v>
      </c>
      <c r="J80" s="5">
        <v>165</v>
      </c>
      <c r="K80" s="11">
        <v>145</v>
      </c>
      <c r="L80" s="11"/>
      <c r="M80" s="19">
        <f t="shared" si="4"/>
        <v>0.534545454545455</v>
      </c>
      <c r="N80" s="19">
        <f t="shared" si="5"/>
        <v>0.470344827586207</v>
      </c>
      <c r="O80" s="5" t="s">
        <v>54</v>
      </c>
      <c r="P80" s="11">
        <v>2</v>
      </c>
      <c r="Q80" s="5"/>
      <c r="R80" s="5">
        <v>732</v>
      </c>
      <c r="S80" s="5">
        <v>-20</v>
      </c>
      <c r="T80" s="5"/>
      <c r="U80" s="5">
        <v>513</v>
      </c>
      <c r="V80" s="5" t="s">
        <v>33</v>
      </c>
      <c r="W80" s="5" t="s">
        <v>34</v>
      </c>
      <c r="X80" s="14">
        <v>44439.6437152778</v>
      </c>
      <c r="Y80" s="5"/>
      <c r="Z80" s="5"/>
      <c r="AA80" s="5"/>
    </row>
    <row r="81" s="15" customFormat="1" spans="1:27">
      <c r="A81" s="5">
        <v>80</v>
      </c>
      <c r="B81" s="16">
        <v>177425</v>
      </c>
      <c r="C81" s="16" t="s">
        <v>247</v>
      </c>
      <c r="D81" s="16" t="s">
        <v>255</v>
      </c>
      <c r="E81" s="16" t="s">
        <v>29</v>
      </c>
      <c r="F81" s="16" t="s">
        <v>256</v>
      </c>
      <c r="G81" s="16">
        <v>746</v>
      </c>
      <c r="H81" s="16" t="s">
        <v>257</v>
      </c>
      <c r="I81" s="20">
        <v>7.1</v>
      </c>
      <c r="J81" s="20">
        <v>38</v>
      </c>
      <c r="K81" s="21">
        <v>15</v>
      </c>
      <c r="L81" s="21">
        <v>5</v>
      </c>
      <c r="M81" s="22">
        <f t="shared" si="4"/>
        <v>0.813157894736842</v>
      </c>
      <c r="N81" s="22">
        <f t="shared" si="5"/>
        <v>0.526666666666667</v>
      </c>
      <c r="O81" s="20" t="s">
        <v>39</v>
      </c>
      <c r="P81" s="21">
        <v>3</v>
      </c>
      <c r="Q81" s="20"/>
      <c r="R81" s="20">
        <v>344</v>
      </c>
      <c r="S81" s="20">
        <v>-23</v>
      </c>
      <c r="T81" s="20"/>
      <c r="U81" s="20">
        <v>282</v>
      </c>
      <c r="V81" s="20" t="s">
        <v>33</v>
      </c>
      <c r="W81" s="20" t="s">
        <v>34</v>
      </c>
      <c r="X81" s="23">
        <v>44440.6083101852</v>
      </c>
      <c r="Y81" s="20"/>
      <c r="Z81" s="20"/>
      <c r="AA81" s="20"/>
    </row>
    <row r="82" spans="1:27">
      <c r="A82" s="5">
        <v>81</v>
      </c>
      <c r="B82" s="6">
        <v>193548</v>
      </c>
      <c r="C82" s="6" t="s">
        <v>258</v>
      </c>
      <c r="D82" s="6" t="s">
        <v>259</v>
      </c>
      <c r="E82" s="6" t="s">
        <v>200</v>
      </c>
      <c r="F82" s="6" t="s">
        <v>260</v>
      </c>
      <c r="G82" s="6">
        <v>571</v>
      </c>
      <c r="H82" s="6" t="s">
        <v>104</v>
      </c>
      <c r="I82" s="5">
        <v>4.5</v>
      </c>
      <c r="J82" s="5">
        <v>17.8</v>
      </c>
      <c r="K82" s="11">
        <v>9.9</v>
      </c>
      <c r="L82" s="11"/>
      <c r="M82" s="19">
        <f t="shared" si="4"/>
        <v>0.747191011235955</v>
      </c>
      <c r="N82" s="19">
        <f t="shared" si="5"/>
        <v>0.545454545454546</v>
      </c>
      <c r="O82" s="5" t="s">
        <v>54</v>
      </c>
      <c r="P82" s="11">
        <v>3</v>
      </c>
      <c r="Q82" s="5"/>
      <c r="R82" s="5">
        <v>803</v>
      </c>
      <c r="S82" s="5">
        <v>-7.9</v>
      </c>
      <c r="T82" s="5"/>
      <c r="U82" s="5">
        <v>434</v>
      </c>
      <c r="V82" s="5" t="s">
        <v>33</v>
      </c>
      <c r="W82" s="5" t="s">
        <v>34</v>
      </c>
      <c r="X82" s="14">
        <v>44433.3705208333</v>
      </c>
      <c r="Y82" s="5"/>
      <c r="Z82" s="5"/>
      <c r="AA82" s="5"/>
    </row>
    <row r="83" spans="1:27">
      <c r="A83" s="5">
        <v>82</v>
      </c>
      <c r="B83" s="6">
        <v>113344</v>
      </c>
      <c r="C83" s="6" t="s">
        <v>180</v>
      </c>
      <c r="D83" s="6" t="s">
        <v>181</v>
      </c>
      <c r="E83" s="6" t="s">
        <v>29</v>
      </c>
      <c r="F83" s="6" t="s">
        <v>182</v>
      </c>
      <c r="G83" s="6">
        <v>107728</v>
      </c>
      <c r="H83" s="6" t="s">
        <v>261</v>
      </c>
      <c r="I83" s="7">
        <v>92.5</v>
      </c>
      <c r="J83" s="7">
        <v>159</v>
      </c>
      <c r="K83" s="11">
        <v>99</v>
      </c>
      <c r="L83" s="7"/>
      <c r="M83" s="19">
        <f t="shared" si="4"/>
        <v>0.418238993710692</v>
      </c>
      <c r="N83" s="19">
        <f t="shared" si="5"/>
        <v>0.0656565656565657</v>
      </c>
      <c r="O83" s="5" t="s">
        <v>44</v>
      </c>
      <c r="P83" s="11">
        <v>3</v>
      </c>
      <c r="Q83" s="7"/>
      <c r="R83" s="7"/>
      <c r="S83" s="7"/>
      <c r="T83" s="7"/>
      <c r="U83" s="7"/>
      <c r="V83" s="7"/>
      <c r="W83" s="14"/>
      <c r="X83" s="5"/>
      <c r="Y83" s="5"/>
      <c r="Z83" s="5"/>
      <c r="AA83" s="5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6"/>
  <sheetViews>
    <sheetView workbookViewId="0">
      <selection activeCell="F32" sqref="F32"/>
    </sheetView>
  </sheetViews>
  <sheetFormatPr defaultColWidth="9" defaultRowHeight="13.5" outlineLevelRow="5"/>
  <cols>
    <col min="1" max="1" width="5.375" style="2" customWidth="1"/>
    <col min="2" max="22" width="9" style="2"/>
    <col min="23" max="23" width="11.375" style="2" customWidth="1"/>
    <col min="24" max="24" width="18.875" style="2" customWidth="1"/>
    <col min="25" max="16384" width="9" style="2"/>
  </cols>
  <sheetData>
    <row r="1" spans="1:26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8" t="s">
        <v>10</v>
      </c>
      <c r="L1" s="9" t="s">
        <v>12</v>
      </c>
      <c r="M1" s="9" t="s">
        <v>13</v>
      </c>
      <c r="N1" s="4" t="s">
        <v>14</v>
      </c>
      <c r="O1" s="10" t="s">
        <v>15</v>
      </c>
      <c r="P1" s="4" t="s">
        <v>16</v>
      </c>
      <c r="Q1" s="4" t="s">
        <v>17</v>
      </c>
      <c r="R1" s="4" t="s">
        <v>18</v>
      </c>
      <c r="S1" s="4" t="s">
        <v>19</v>
      </c>
      <c r="T1" s="4" t="s">
        <v>20</v>
      </c>
      <c r="U1" s="4" t="s">
        <v>21</v>
      </c>
      <c r="V1" s="4" t="s">
        <v>22</v>
      </c>
      <c r="W1" s="13" t="s">
        <v>23</v>
      </c>
      <c r="X1" s="4" t="s">
        <v>24</v>
      </c>
      <c r="Y1" s="4" t="s">
        <v>25</v>
      </c>
      <c r="Z1" s="4" t="s">
        <v>26</v>
      </c>
    </row>
    <row r="2" spans="1:26">
      <c r="A2" s="5">
        <v>1</v>
      </c>
      <c r="B2" s="6">
        <v>110038</v>
      </c>
      <c r="C2" s="6" t="s">
        <v>262</v>
      </c>
      <c r="D2" s="6" t="s">
        <v>263</v>
      </c>
      <c r="E2" s="6" t="s">
        <v>29</v>
      </c>
      <c r="F2" s="6" t="s">
        <v>264</v>
      </c>
      <c r="G2" s="6">
        <v>587</v>
      </c>
      <c r="H2" s="6" t="s">
        <v>58</v>
      </c>
      <c r="I2" s="5">
        <v>13.5</v>
      </c>
      <c r="J2" s="5">
        <v>17.92</v>
      </c>
      <c r="K2" s="11">
        <v>15</v>
      </c>
      <c r="L2" s="5"/>
      <c r="M2" s="5"/>
      <c r="N2" s="5"/>
      <c r="O2" s="11">
        <v>3</v>
      </c>
      <c r="P2" s="5">
        <v>16</v>
      </c>
      <c r="Q2" s="5">
        <v>3758</v>
      </c>
      <c r="R2" s="5"/>
      <c r="S2" s="5">
        <v>-1</v>
      </c>
      <c r="T2" s="5">
        <v>1841</v>
      </c>
      <c r="U2" s="5" t="s">
        <v>33</v>
      </c>
      <c r="V2" s="5" t="s">
        <v>34</v>
      </c>
      <c r="W2" s="14">
        <v>44442.5631018519</v>
      </c>
      <c r="X2" s="5" t="s">
        <v>265</v>
      </c>
      <c r="Y2" s="5"/>
      <c r="Z2" s="5"/>
    </row>
    <row r="3" spans="1:26">
      <c r="A3" s="5">
        <v>2</v>
      </c>
      <c r="B3" s="6">
        <v>201172</v>
      </c>
      <c r="C3" s="6" t="s">
        <v>266</v>
      </c>
      <c r="D3" s="6" t="s">
        <v>267</v>
      </c>
      <c r="E3" s="6" t="s">
        <v>29</v>
      </c>
      <c r="F3" s="6" t="s">
        <v>268</v>
      </c>
      <c r="G3" s="6">
        <v>738</v>
      </c>
      <c r="H3" s="6" t="s">
        <v>207</v>
      </c>
      <c r="I3" s="5">
        <v>14.3</v>
      </c>
      <c r="J3" s="5">
        <v>15.8</v>
      </c>
      <c r="K3" s="11">
        <v>15</v>
      </c>
      <c r="L3" s="5"/>
      <c r="M3" s="5"/>
      <c r="N3" s="5"/>
      <c r="O3" s="11">
        <v>2</v>
      </c>
      <c r="P3" s="5"/>
      <c r="Q3" s="5">
        <v>346</v>
      </c>
      <c r="R3" s="5">
        <v>-0.800000000000001</v>
      </c>
      <c r="S3" s="5"/>
      <c r="T3" s="5">
        <v>194</v>
      </c>
      <c r="U3" s="5" t="s">
        <v>33</v>
      </c>
      <c r="V3" s="5" t="s">
        <v>34</v>
      </c>
      <c r="W3" s="14">
        <v>44442.3859953704</v>
      </c>
      <c r="X3" s="5" t="s">
        <v>269</v>
      </c>
      <c r="Y3" s="5"/>
      <c r="Z3" s="5"/>
    </row>
    <row r="4" spans="1:26">
      <c r="A4" s="5">
        <v>3</v>
      </c>
      <c r="B4" s="6">
        <v>3662</v>
      </c>
      <c r="C4" s="6" t="s">
        <v>270</v>
      </c>
      <c r="D4" s="6" t="s">
        <v>271</v>
      </c>
      <c r="E4" s="6" t="s">
        <v>29</v>
      </c>
      <c r="F4" s="6" t="s">
        <v>272</v>
      </c>
      <c r="G4" s="6">
        <v>103199</v>
      </c>
      <c r="H4" s="6" t="s">
        <v>72</v>
      </c>
      <c r="I4" s="7">
        <v>23.25</v>
      </c>
      <c r="J4" s="7">
        <v>24.99</v>
      </c>
      <c r="K4" s="11">
        <v>14.5</v>
      </c>
      <c r="L4" s="12">
        <v>0.0696278511404561</v>
      </c>
      <c r="M4" s="12">
        <v>-0.603448275862069</v>
      </c>
      <c r="N4" s="7"/>
      <c r="O4" s="11">
        <v>1</v>
      </c>
      <c r="P4" s="7"/>
      <c r="Q4" s="7">
        <v>2282</v>
      </c>
      <c r="R4" s="7">
        <v>-10.49</v>
      </c>
      <c r="S4" s="7"/>
      <c r="T4" s="7">
        <v>2055</v>
      </c>
      <c r="U4" s="7" t="s">
        <v>33</v>
      </c>
      <c r="V4" s="7" t="s">
        <v>34</v>
      </c>
      <c r="W4" s="14">
        <v>44440.5870949074</v>
      </c>
      <c r="X4" s="5" t="s">
        <v>273</v>
      </c>
      <c r="Y4" s="5"/>
      <c r="Z4" s="5"/>
    </row>
    <row r="5" spans="1:26">
      <c r="A5" s="5">
        <v>4</v>
      </c>
      <c r="B5" s="6">
        <v>17276</v>
      </c>
      <c r="C5" s="6" t="s">
        <v>274</v>
      </c>
      <c r="D5" s="6" t="s">
        <v>275</v>
      </c>
      <c r="E5" s="6" t="s">
        <v>29</v>
      </c>
      <c r="F5" s="6" t="s">
        <v>276</v>
      </c>
      <c r="G5" s="6">
        <v>104429</v>
      </c>
      <c r="H5" s="6" t="s">
        <v>277</v>
      </c>
      <c r="I5" s="7">
        <v>24.16</v>
      </c>
      <c r="J5" s="7">
        <v>26.55</v>
      </c>
      <c r="K5" s="11">
        <v>22</v>
      </c>
      <c r="L5" s="12">
        <v>0.0900188323917138</v>
      </c>
      <c r="M5" s="12">
        <v>-0.0981818181818182</v>
      </c>
      <c r="N5" s="7"/>
      <c r="O5" s="11">
        <v>2</v>
      </c>
      <c r="P5" s="7"/>
      <c r="Q5" s="7">
        <v>1517</v>
      </c>
      <c r="R5" s="7">
        <v>-4.55</v>
      </c>
      <c r="S5" s="7"/>
      <c r="T5" s="7">
        <v>1131</v>
      </c>
      <c r="U5" s="7" t="s">
        <v>33</v>
      </c>
      <c r="V5" s="7" t="s">
        <v>34</v>
      </c>
      <c r="W5" s="14">
        <v>44438.4137847222</v>
      </c>
      <c r="X5" s="5" t="s">
        <v>273</v>
      </c>
      <c r="Y5" s="5"/>
      <c r="Z5" s="5"/>
    </row>
    <row r="6" s="1" customFormat="1" spans="1:26">
      <c r="A6" s="7">
        <v>5</v>
      </c>
      <c r="B6" s="6">
        <v>86798</v>
      </c>
      <c r="C6" s="6" t="s">
        <v>208</v>
      </c>
      <c r="D6" s="6" t="s">
        <v>28</v>
      </c>
      <c r="E6" s="6" t="s">
        <v>29</v>
      </c>
      <c r="F6" s="6" t="s">
        <v>209</v>
      </c>
      <c r="G6" s="6">
        <v>118951</v>
      </c>
      <c r="H6" s="6" t="s">
        <v>31</v>
      </c>
      <c r="I6" s="7">
        <v>20.2</v>
      </c>
      <c r="J6" s="7">
        <v>27</v>
      </c>
      <c r="K6" s="11">
        <v>22.5</v>
      </c>
      <c r="L6" s="12">
        <f>(J6-I6)/J6</f>
        <v>0.251851851851852</v>
      </c>
      <c r="M6" s="12">
        <f>(K6-I6)/K6</f>
        <v>0.102222222222222</v>
      </c>
      <c r="N6" s="7" t="s">
        <v>32</v>
      </c>
      <c r="O6" s="11">
        <v>2</v>
      </c>
      <c r="P6" s="7"/>
      <c r="Q6" s="7">
        <v>927</v>
      </c>
      <c r="R6" s="7">
        <v>-4.5</v>
      </c>
      <c r="S6" s="7"/>
      <c r="T6" s="7">
        <v>557</v>
      </c>
      <c r="U6" s="7" t="s">
        <v>33</v>
      </c>
      <c r="V6" s="7" t="s">
        <v>34</v>
      </c>
      <c r="W6" s="14">
        <v>44437.8255092593</v>
      </c>
      <c r="X6" s="7" t="s">
        <v>278</v>
      </c>
      <c r="Y6" s="7"/>
      <c r="Z6" s="7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特价明细</vt:lpstr>
      <vt:lpstr>待门店核实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2021-09-07T02:00:00Z</dcterms:created>
  <dcterms:modified xsi:type="dcterms:W3CDTF">2021-09-09T09:54:08Z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