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3" r:id="rId2"/>
  </sheets>
  <definedNames>
    <definedName name="_xlnm._FilterDatabase" localSheetId="0" hidden="1">特价明细!$A$1:$AF$56</definedName>
  </definedNames>
  <calcPr calcId="144525"/>
</workbook>
</file>

<file path=xl/sharedStrings.xml><?xml version="1.0" encoding="utf-8"?>
<sst xmlns="http://schemas.openxmlformats.org/spreadsheetml/2006/main" count="494" uniqueCount="226">
  <si>
    <t>序号</t>
  </si>
  <si>
    <t>货品ID</t>
  </si>
  <si>
    <t>货品名</t>
  </si>
  <si>
    <t>规格</t>
  </si>
  <si>
    <t>单位</t>
  </si>
  <si>
    <t>产地</t>
  </si>
  <si>
    <t>门店ID</t>
  </si>
  <si>
    <t>门店名称</t>
  </si>
  <si>
    <t>进价</t>
  </si>
  <si>
    <t>零售价</t>
  </si>
  <si>
    <t>特价</t>
  </si>
  <si>
    <t>需修改价格（原价）</t>
  </si>
  <si>
    <t>零售毛利率</t>
  </si>
  <si>
    <t>特价毛利率</t>
  </si>
  <si>
    <t>门店类型</t>
  </si>
  <si>
    <r>
      <rPr>
        <b/>
        <sz val="10"/>
        <color rgb="FFFF0000"/>
        <rFont val="宋体"/>
        <charset val="134"/>
      </rPr>
      <t>限购数量</t>
    </r>
  </si>
  <si>
    <t>会员价</t>
  </si>
  <si>
    <t>前90天销售</t>
  </si>
  <si>
    <t>特价减零售价</t>
  </si>
  <si>
    <t>特价减会员价</t>
  </si>
  <si>
    <t>公司库存</t>
  </si>
  <si>
    <t>经营状态</t>
  </si>
  <si>
    <t>申请类型</t>
  </si>
  <si>
    <t>申请时间</t>
  </si>
  <si>
    <t>备注</t>
  </si>
  <si>
    <t>单品活动</t>
  </si>
  <si>
    <t>晒单细则</t>
  </si>
  <si>
    <t>非洛地平缓释片(波依定)</t>
  </si>
  <si>
    <t>5mgx10片</t>
  </si>
  <si>
    <t>盒</t>
  </si>
  <si>
    <t>阿斯利康</t>
  </si>
  <si>
    <t>四川太极武侯区双楠路药店</t>
  </si>
  <si>
    <t>在营</t>
  </si>
  <si>
    <t>超低特价申请</t>
  </si>
  <si>
    <t>缬沙坦氢氯噻嗪片</t>
  </si>
  <si>
    <t>80mg：12.5mgx7片</t>
  </si>
  <si>
    <t>北京诺华</t>
  </si>
  <si>
    <t>苯磺酸左氨氯地平片</t>
  </si>
  <si>
    <t>2.5mgx7片x2板</t>
  </si>
  <si>
    <t>施慧达药业</t>
  </si>
  <si>
    <t>四川太极新都区新都街道万和北路药店</t>
  </si>
  <si>
    <t>芪苈强心胶囊</t>
  </si>
  <si>
    <t>0.3gx36粒</t>
  </si>
  <si>
    <t>石家庄以岭</t>
  </si>
  <si>
    <t>四川太极金牛区沙湾东一路药店</t>
  </si>
  <si>
    <t>盐酸二甲双胍片(格华止)</t>
  </si>
  <si>
    <t>0.85gx20片</t>
  </si>
  <si>
    <t>上海施贵宝制药</t>
  </si>
  <si>
    <t>格列齐特缓释片(达美康缓释片)</t>
  </si>
  <si>
    <t>30mgx30片</t>
  </si>
  <si>
    <t>天津施维雅</t>
  </si>
  <si>
    <t>四川太极都江堰药店</t>
  </si>
  <si>
    <t>多巴丝肼片</t>
  </si>
  <si>
    <t>250mgx40片</t>
  </si>
  <si>
    <t>上海罗氏制药</t>
  </si>
  <si>
    <t>虚汗停颗粒</t>
  </si>
  <si>
    <t>10gx6袋</t>
  </si>
  <si>
    <t>广州奇星药业</t>
  </si>
  <si>
    <t>四川太极成都高新区元华二巷药店</t>
  </si>
  <si>
    <t>肠内营养粉剂(安素)</t>
  </si>
  <si>
    <t>400g</t>
  </si>
  <si>
    <t>罐</t>
  </si>
  <si>
    <t>荷兰AbbottLad.B.V.R</t>
  </si>
  <si>
    <t>四川太极青羊区光华西一路药店</t>
  </si>
  <si>
    <t>萘敏维滴眼液(润洁)</t>
  </si>
  <si>
    <t>10ml(红色)</t>
  </si>
  <si>
    <t>支</t>
  </si>
  <si>
    <t>博士伦福瑞达</t>
  </si>
  <si>
    <t>艾司奥美拉唑镁肠溶片</t>
  </si>
  <si>
    <t>40mgx7片</t>
  </si>
  <si>
    <t>氨氯地平贝那普利片（II）</t>
  </si>
  <si>
    <t>5mg:10mgx10片(氨氯地平:盐酸贝那普利)</t>
  </si>
  <si>
    <t>成都地奥</t>
  </si>
  <si>
    <t>吡贝地尔缓释片</t>
  </si>
  <si>
    <t>50mgx30片</t>
  </si>
  <si>
    <t>施维雅天津</t>
  </si>
  <si>
    <t>利伐沙班片</t>
  </si>
  <si>
    <t>15mgx7片</t>
  </si>
  <si>
    <t>拜耳医药</t>
  </si>
  <si>
    <t>四川太极锦江区柳翠路药店</t>
  </si>
  <si>
    <t>非洛地平缓释片</t>
  </si>
  <si>
    <t>5mgx30片</t>
  </si>
  <si>
    <t>四川太极大邑县晋原镇潘家街药店</t>
  </si>
  <si>
    <t>多维元素片 （29-Ⅱ）</t>
  </si>
  <si>
    <t>60片</t>
  </si>
  <si>
    <t>瓶</t>
  </si>
  <si>
    <t>惠氏制药</t>
  </si>
  <si>
    <t>防护用品</t>
  </si>
  <si>
    <t>XAG/FH-5-B-L</t>
  </si>
  <si>
    <t>成都新澳冠</t>
  </si>
  <si>
    <t>左甲状腺素钠片（优甲乐）</t>
  </si>
  <si>
    <t>50ugx100片</t>
  </si>
  <si>
    <t>默克制药</t>
  </si>
  <si>
    <t>胞磷胆碱钠片(欣可来)</t>
  </si>
  <si>
    <t>0.2gx6片x2板</t>
  </si>
  <si>
    <t>四川梓橦宫</t>
  </si>
  <si>
    <t>四川太极大邑县安仁镇千禧街药店</t>
  </si>
  <si>
    <t>双环醇片(百赛诺)</t>
  </si>
  <si>
    <t>25mgx9片</t>
  </si>
  <si>
    <t>北京协和</t>
  </si>
  <si>
    <t>四川太极金牛区五福桥东路药店</t>
  </si>
  <si>
    <t>硫酸氢氯吡格雷片</t>
  </si>
  <si>
    <t>75mgx7片x4板</t>
  </si>
  <si>
    <t>深圳信立泰</t>
  </si>
  <si>
    <t>普拉洛芬滴眼液</t>
  </si>
  <si>
    <t>5ml:5mg</t>
  </si>
  <si>
    <t>SenjuPharmaceutical</t>
  </si>
  <si>
    <t>四川太极成华区东昌路一药店</t>
  </si>
  <si>
    <t>人血白蛋白</t>
  </si>
  <si>
    <t>20%(50ml：10g)</t>
  </si>
  <si>
    <t>成都蓉生</t>
  </si>
  <si>
    <t>盐酸坦索罗辛缓释胶囊(哈乐)</t>
  </si>
  <si>
    <t>0.2mgx10粒</t>
  </si>
  <si>
    <t>中国安斯泰来</t>
  </si>
  <si>
    <t>四川太极高新区锦城大道药店</t>
  </si>
  <si>
    <t>鼻渊通窍颗粒</t>
  </si>
  <si>
    <t>15gx6袋</t>
  </si>
  <si>
    <t>山东新时代</t>
  </si>
  <si>
    <t>地榆升白片</t>
  </si>
  <si>
    <t>0.1gx20片x2板</t>
  </si>
  <si>
    <t>成都地奥天府</t>
  </si>
  <si>
    <t>复方甘草酸苷胶囊</t>
  </si>
  <si>
    <t>25mg:25mg:25mgx40粒</t>
  </si>
  <si>
    <t>北京凯因科技</t>
  </si>
  <si>
    <t>妇科千金片</t>
  </si>
  <si>
    <t>108片</t>
  </si>
  <si>
    <t>株洲千金药业</t>
  </si>
  <si>
    <t>四川太极大邑晋原街道金巷西街药店</t>
  </si>
  <si>
    <t>消炎利胆片</t>
  </si>
  <si>
    <t>200片(薄膜衣片)</t>
  </si>
  <si>
    <t>广州白云山和记黄埔</t>
  </si>
  <si>
    <t>益安宁丸</t>
  </si>
  <si>
    <t>112丸x3瓶</t>
  </si>
  <si>
    <t>同溢堂药业</t>
  </si>
  <si>
    <t>四川太极青羊区青龙街药店</t>
  </si>
  <si>
    <t>桉柠蒎肠溶软胶囊</t>
  </si>
  <si>
    <t>0.3gx15粒</t>
  </si>
  <si>
    <t>北京九和药业</t>
  </si>
  <si>
    <t>丙戊酸钠缓释片(I）</t>
  </si>
  <si>
    <t>0.5gx30片</t>
  </si>
  <si>
    <t>赛诺菲(杭州)制药</t>
  </si>
  <si>
    <t>肺力咳合剂</t>
  </si>
  <si>
    <t>150ml</t>
  </si>
  <si>
    <t>贵州健兴</t>
  </si>
  <si>
    <t>四川太极大邑县晋原镇子龙路店</t>
  </si>
  <si>
    <t>10g（20%50ml）</t>
  </si>
  <si>
    <t>美国杰特贝林</t>
  </si>
  <si>
    <t>四川太极郫县郫筒镇一环路东南段药店</t>
  </si>
  <si>
    <t>妇科千金胶囊</t>
  </si>
  <si>
    <t>0.4gx12粒x3板</t>
  </si>
  <si>
    <t>株洲千金</t>
  </si>
  <si>
    <t>银杏蜜环口服溶液</t>
  </si>
  <si>
    <t>10mlx12支</t>
  </si>
  <si>
    <t>邛崃天银</t>
  </si>
  <si>
    <t>蜜炼川贝枇杷膏</t>
  </si>
  <si>
    <t>300ml</t>
  </si>
  <si>
    <t>京都念慈庵</t>
  </si>
  <si>
    <t>龙牡壮骨颗粒</t>
  </si>
  <si>
    <t>3gx30袋(无蔗糖)</t>
  </si>
  <si>
    <t>健民药业</t>
  </si>
  <si>
    <t>四川太极彭州市致和镇南三环路药店</t>
  </si>
  <si>
    <t>通络祛痛膏</t>
  </si>
  <si>
    <t>7cmx10cmx6贴</t>
  </si>
  <si>
    <t>河南羚锐</t>
  </si>
  <si>
    <t>四川太极都江堰市蒲阳路药店</t>
  </si>
  <si>
    <t>足光散</t>
  </si>
  <si>
    <t>20gx3袋</t>
  </si>
  <si>
    <t>成都九芝堂</t>
  </si>
  <si>
    <t>四川太极高新区中和大道药店</t>
  </si>
  <si>
    <t>通窍鼻炎颗粒</t>
  </si>
  <si>
    <t>2gx15袋</t>
  </si>
  <si>
    <t>成都迪康</t>
  </si>
  <si>
    <t>阿托伐他汀钙胶囊</t>
  </si>
  <si>
    <t>10mgx14粒</t>
  </si>
  <si>
    <t>天方药业有限公司</t>
  </si>
  <si>
    <t>猴头菌提取物颗粒</t>
  </si>
  <si>
    <t>3gx12袋(无糖型)</t>
  </si>
  <si>
    <t>山西康欣药业</t>
  </si>
  <si>
    <t>厄贝沙坦片</t>
  </si>
  <si>
    <t>75mgx28片</t>
  </si>
  <si>
    <t>浙江华海药业</t>
  </si>
  <si>
    <t>西瓜霜润喉片</t>
  </si>
  <si>
    <t>0.6g×36片</t>
  </si>
  <si>
    <t>桂林三金药业</t>
  </si>
  <si>
    <t>碳酸钙D3颗粒</t>
  </si>
  <si>
    <t>3gx10袋(钙500mg:维生素D35μg)</t>
  </si>
  <si>
    <t>北京振东康远</t>
  </si>
  <si>
    <t>四川太极大邑县晋原镇内蒙古大道桃源药店</t>
  </si>
  <si>
    <t>3gx30袋(钙500mg:维生素D35μg)</t>
  </si>
  <si>
    <t>珍黄胶囊(珍黄丸)</t>
  </si>
  <si>
    <t>0.2gx12丸</t>
  </si>
  <si>
    <t>广西玉林</t>
  </si>
  <si>
    <t>骨康胶囊</t>
  </si>
  <si>
    <t>0.4gx12粒x4板</t>
  </si>
  <si>
    <t>贵州维康子帆药业</t>
  </si>
  <si>
    <t>阿托伐他汀钙片</t>
  </si>
  <si>
    <t>20mgx7片</t>
  </si>
  <si>
    <t>浙江乐普</t>
  </si>
  <si>
    <t>10mgx14片</t>
  </si>
  <si>
    <t>乐普制药</t>
  </si>
  <si>
    <t>热淋清颗粒</t>
  </si>
  <si>
    <t>8gx10袋</t>
  </si>
  <si>
    <t>贵州威门药业</t>
  </si>
  <si>
    <t>医用外科口罩</t>
  </si>
  <si>
    <t>175mmx95mmx10只 RK/WKKZ-A</t>
  </si>
  <si>
    <t>袋</t>
  </si>
  <si>
    <t>四川蓉康世圣</t>
  </si>
  <si>
    <t>复方氨酚烷胺片(感康)</t>
  </si>
  <si>
    <t>12片</t>
  </si>
  <si>
    <t>吉林感康</t>
  </si>
  <si>
    <t>厂家维价</t>
  </si>
  <si>
    <t>抗病毒颗粒</t>
  </si>
  <si>
    <t>4g*20袋（无糖）</t>
  </si>
  <si>
    <t>四川光大制药</t>
  </si>
  <si>
    <t>星级品种</t>
  </si>
  <si>
    <t>缬沙坦胶囊</t>
  </si>
  <si>
    <t>80mgx14粒</t>
  </si>
  <si>
    <t>湖南千金湘江</t>
  </si>
  <si>
    <r>
      <rPr>
        <sz val="10"/>
        <rFont val="Arial"/>
        <charset val="0"/>
      </rPr>
      <t>8</t>
    </r>
    <r>
      <rPr>
        <sz val="10"/>
        <rFont val="宋体"/>
        <charset val="0"/>
      </rPr>
      <t>月已做特价</t>
    </r>
  </si>
  <si>
    <r>
      <rPr>
        <sz val="10"/>
        <rFont val="宋体"/>
        <charset val="0"/>
      </rPr>
      <t>非洛地平缓释片</t>
    </r>
    <r>
      <rPr>
        <sz val="10"/>
        <rFont val="Arial"/>
        <charset val="0"/>
      </rPr>
      <t>(</t>
    </r>
    <r>
      <rPr>
        <sz val="10"/>
        <rFont val="宋体"/>
        <charset val="0"/>
      </rPr>
      <t>波依定</t>
    </r>
    <r>
      <rPr>
        <sz val="10"/>
        <rFont val="Arial"/>
        <charset val="0"/>
      </rPr>
      <t>)</t>
    </r>
  </si>
  <si>
    <t>四川太极大邑县晋原镇北街药店</t>
  </si>
  <si>
    <t>非诺贝特胶囊</t>
  </si>
  <si>
    <t>200mgx10粒</t>
  </si>
  <si>
    <t>法国利博福尼</t>
  </si>
  <si>
    <t>维D钙咀嚼片</t>
  </si>
  <si>
    <t>安士制药(中山)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</si>
</sst>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yyyy/m/d\ h:mm;@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1"/>
      <color rgb="FFFF0000"/>
      <name val="宋体"/>
      <charset val="134"/>
    </font>
    <font>
      <b/>
      <sz val="10"/>
      <color rgb="FFFF0000"/>
      <name val="Arial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b/>
      <sz val="10"/>
      <name val="Arial"/>
      <charset val="0"/>
    </font>
    <font>
      <sz val="11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b/>
      <sz val="10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/>
    <xf numFmtId="0" fontId="18" fillId="0" borderId="3" applyNumberFormat="0" applyFill="0" applyAlignment="0" applyProtection="0">
      <alignment vertical="center"/>
    </xf>
    <xf numFmtId="0" fontId="30" fillId="0" borderId="3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4" borderId="4" applyNumberFormat="0" applyAlignment="0" applyProtection="0">
      <alignment vertical="center"/>
    </xf>
    <xf numFmtId="0" fontId="15" fillId="4" borderId="2" applyNumberFormat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34" fillId="0" borderId="0">
      <alignment vertical="center"/>
    </xf>
  </cellStyleXfs>
  <cellXfs count="29">
    <xf numFmtId="0" fontId="0" fillId="0" borderId="0" xfId="0">
      <alignment vertical="center"/>
    </xf>
    <xf numFmtId="0" fontId="0" fillId="0" borderId="0" xfId="0" applyFill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10" fontId="0" fillId="0" borderId="1" xfId="0" applyNumberForma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22" fontId="3" fillId="0" borderId="1" xfId="0" applyNumberFormat="1" applyFont="1" applyFill="1" applyBorder="1" applyAlignment="1">
      <alignment horizontal="left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10" fontId="0" fillId="0" borderId="1" xfId="0" applyNumberFormat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12" fillId="2" borderId="1" xfId="0" applyFont="1" applyFill="1" applyBorder="1" applyAlignment="1">
      <alignment horizontal="left"/>
    </xf>
    <xf numFmtId="10" fontId="0" fillId="2" borderId="1" xfId="0" applyNumberForma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/>
    </xf>
    <xf numFmtId="22" fontId="3" fillId="2" borderId="1" xfId="0" applyNumberFormat="1" applyFont="1" applyFill="1" applyBorder="1" applyAlignment="1">
      <alignment horizontal="left"/>
    </xf>
    <xf numFmtId="0" fontId="13" fillId="0" borderId="1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6 2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1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56"/>
  <sheetViews>
    <sheetView tabSelected="1" workbookViewId="0">
      <selection activeCell="E25" sqref="E25"/>
    </sheetView>
  </sheetViews>
  <sheetFormatPr defaultColWidth="9" defaultRowHeight="13.5"/>
  <cols>
    <col min="1" max="1" width="7.875" customWidth="1"/>
    <col min="3" max="3" width="21.75" customWidth="1"/>
    <col min="4" max="4" width="16.125" customWidth="1"/>
    <col min="5" max="5" width="7.125" customWidth="1"/>
    <col min="8" max="8" width="20.875" customWidth="1"/>
    <col min="9" max="9" width="10.375" customWidth="1"/>
    <col min="10" max="10" width="11.625" customWidth="1"/>
    <col min="11" max="11" width="9" style="15"/>
    <col min="12" max="12" width="14.25" style="16" customWidth="1"/>
    <col min="13" max="13" width="10.125" customWidth="1"/>
    <col min="14" max="14" width="9.75" customWidth="1"/>
    <col min="19" max="19" width="9.75" customWidth="1"/>
    <col min="24" max="24" width="13.75" customWidth="1"/>
  </cols>
  <sheetData>
    <row r="1" spans="1:27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7" t="s">
        <v>10</v>
      </c>
      <c r="L1" s="20" t="s">
        <v>11</v>
      </c>
      <c r="M1" s="8" t="s">
        <v>12</v>
      </c>
      <c r="N1" s="8" t="s">
        <v>13</v>
      </c>
      <c r="O1" s="3" t="s">
        <v>14</v>
      </c>
      <c r="P1" s="9" t="s">
        <v>15</v>
      </c>
      <c r="Q1" s="3" t="s">
        <v>16</v>
      </c>
      <c r="R1" s="3" t="s">
        <v>17</v>
      </c>
      <c r="S1" s="3" t="s">
        <v>18</v>
      </c>
      <c r="T1" s="3" t="s">
        <v>19</v>
      </c>
      <c r="U1" s="3" t="s">
        <v>20</v>
      </c>
      <c r="V1" s="3" t="s">
        <v>21</v>
      </c>
      <c r="W1" s="3" t="s">
        <v>22</v>
      </c>
      <c r="X1" s="13" t="s">
        <v>23</v>
      </c>
      <c r="Y1" s="3" t="s">
        <v>24</v>
      </c>
      <c r="Z1" s="3" t="s">
        <v>25</v>
      </c>
      <c r="AA1" s="3" t="s">
        <v>26</v>
      </c>
    </row>
    <row r="2" spans="1:27">
      <c r="A2" s="17">
        <v>1</v>
      </c>
      <c r="B2" s="5">
        <v>2025</v>
      </c>
      <c r="C2" s="5" t="s">
        <v>27</v>
      </c>
      <c r="D2" s="5" t="s">
        <v>28</v>
      </c>
      <c r="E2" s="5" t="s">
        <v>29</v>
      </c>
      <c r="F2" s="5" t="s">
        <v>30</v>
      </c>
      <c r="G2" s="5">
        <v>112888</v>
      </c>
      <c r="H2" s="5" t="s">
        <v>31</v>
      </c>
      <c r="I2" s="17">
        <v>29.5</v>
      </c>
      <c r="J2" s="17">
        <v>29.8</v>
      </c>
      <c r="K2" s="10">
        <v>15</v>
      </c>
      <c r="L2" s="10"/>
      <c r="M2" s="21">
        <f t="shared" ref="M2:M56" si="0">(J2-I2)/J2</f>
        <v>0.0100671140939598</v>
      </c>
      <c r="N2" s="21">
        <f t="shared" ref="N2:N56" si="1">(K2-I2)/K2</f>
        <v>-0.966666666666667</v>
      </c>
      <c r="O2" s="17"/>
      <c r="P2" s="11">
        <v>1</v>
      </c>
      <c r="Q2" s="17"/>
      <c r="R2" s="17">
        <v>2281</v>
      </c>
      <c r="S2" s="17">
        <f t="shared" ref="S2:S35" si="2">K2-J2</f>
        <v>-14.8</v>
      </c>
      <c r="T2" s="17"/>
      <c r="U2" s="17">
        <v>1291</v>
      </c>
      <c r="V2" s="17" t="s">
        <v>32</v>
      </c>
      <c r="W2" s="17" t="s">
        <v>33</v>
      </c>
      <c r="X2" s="14">
        <v>44408.4111111111</v>
      </c>
      <c r="Y2" s="17"/>
      <c r="Z2" s="17"/>
      <c r="AA2" s="17"/>
    </row>
    <row r="3" spans="1:27">
      <c r="A3" s="17">
        <v>2</v>
      </c>
      <c r="B3" s="18">
        <v>141123</v>
      </c>
      <c r="C3" s="19" t="s">
        <v>34</v>
      </c>
      <c r="D3" s="18" t="s">
        <v>35</v>
      </c>
      <c r="E3" s="18" t="s">
        <v>29</v>
      </c>
      <c r="F3" s="18" t="s">
        <v>36</v>
      </c>
      <c r="G3" s="18">
        <v>112888</v>
      </c>
      <c r="H3" s="18" t="s">
        <v>31</v>
      </c>
      <c r="I3" s="22">
        <v>35.7</v>
      </c>
      <c r="J3" s="22">
        <v>43.5</v>
      </c>
      <c r="K3" s="23">
        <v>25</v>
      </c>
      <c r="L3" s="24">
        <v>29.8</v>
      </c>
      <c r="M3" s="25">
        <f t="shared" si="0"/>
        <v>0.179310344827586</v>
      </c>
      <c r="N3" s="25">
        <f t="shared" si="1"/>
        <v>-0.428</v>
      </c>
      <c r="O3" s="22"/>
      <c r="P3" s="26">
        <v>1</v>
      </c>
      <c r="Q3" s="22"/>
      <c r="R3" s="22">
        <v>1093</v>
      </c>
      <c r="S3" s="22">
        <f t="shared" si="2"/>
        <v>-18.5</v>
      </c>
      <c r="T3" s="22"/>
      <c r="U3" s="22">
        <v>534</v>
      </c>
      <c r="V3" s="22" t="s">
        <v>32</v>
      </c>
      <c r="W3" s="22" t="s">
        <v>33</v>
      </c>
      <c r="X3" s="27">
        <v>44405.8049768519</v>
      </c>
      <c r="Y3" s="22"/>
      <c r="Z3" s="22"/>
      <c r="AA3" s="22"/>
    </row>
    <row r="4" spans="1:27">
      <c r="A4" s="17">
        <v>3</v>
      </c>
      <c r="B4" s="5">
        <v>189135</v>
      </c>
      <c r="C4" s="5" t="s">
        <v>37</v>
      </c>
      <c r="D4" s="5" t="s">
        <v>38</v>
      </c>
      <c r="E4" s="5" t="s">
        <v>29</v>
      </c>
      <c r="F4" s="5" t="s">
        <v>39</v>
      </c>
      <c r="G4" s="5">
        <v>107658</v>
      </c>
      <c r="H4" s="5" t="s">
        <v>40</v>
      </c>
      <c r="I4" s="17">
        <v>25.6</v>
      </c>
      <c r="J4" s="17">
        <v>29.8</v>
      </c>
      <c r="K4" s="10">
        <v>18</v>
      </c>
      <c r="L4" s="10"/>
      <c r="M4" s="21">
        <f t="shared" si="0"/>
        <v>0.140939597315436</v>
      </c>
      <c r="N4" s="21">
        <f t="shared" si="1"/>
        <v>-0.422222222222222</v>
      </c>
      <c r="O4" s="17"/>
      <c r="P4" s="11">
        <v>1</v>
      </c>
      <c r="Q4" s="17"/>
      <c r="R4" s="17">
        <v>21363</v>
      </c>
      <c r="S4" s="17">
        <f t="shared" si="2"/>
        <v>-11.8</v>
      </c>
      <c r="T4" s="17"/>
      <c r="U4" s="17">
        <v>6059</v>
      </c>
      <c r="V4" s="17" t="s">
        <v>32</v>
      </c>
      <c r="W4" s="17" t="s">
        <v>33</v>
      </c>
      <c r="X4" s="14">
        <v>44409.7548958333</v>
      </c>
      <c r="Y4" s="17"/>
      <c r="Z4" s="17"/>
      <c r="AA4" s="17"/>
    </row>
    <row r="5" spans="1:27">
      <c r="A5" s="17">
        <v>4</v>
      </c>
      <c r="B5" s="18">
        <v>41044</v>
      </c>
      <c r="C5" s="18" t="s">
        <v>41</v>
      </c>
      <c r="D5" s="18" t="s">
        <v>42</v>
      </c>
      <c r="E5" s="18" t="s">
        <v>29</v>
      </c>
      <c r="F5" s="18" t="s">
        <v>43</v>
      </c>
      <c r="G5" s="18">
        <v>118151</v>
      </c>
      <c r="H5" s="18" t="s">
        <v>44</v>
      </c>
      <c r="I5" s="22">
        <v>32.2</v>
      </c>
      <c r="J5" s="22">
        <v>43</v>
      </c>
      <c r="K5" s="23">
        <v>24.8</v>
      </c>
      <c r="L5" s="24">
        <v>38</v>
      </c>
      <c r="M5" s="25">
        <f t="shared" si="0"/>
        <v>0.251162790697674</v>
      </c>
      <c r="N5" s="25">
        <f t="shared" si="1"/>
        <v>-0.298387096774194</v>
      </c>
      <c r="O5" s="22"/>
      <c r="P5" s="26">
        <v>1</v>
      </c>
      <c r="Q5" s="22"/>
      <c r="R5" s="22">
        <v>372</v>
      </c>
      <c r="S5" s="22">
        <f t="shared" si="2"/>
        <v>-18.2</v>
      </c>
      <c r="T5" s="22"/>
      <c r="U5" s="22">
        <v>369</v>
      </c>
      <c r="V5" s="22" t="s">
        <v>32</v>
      </c>
      <c r="W5" s="22" t="s">
        <v>33</v>
      </c>
      <c r="X5" s="27">
        <v>44411.7048958333</v>
      </c>
      <c r="Y5" s="22"/>
      <c r="Z5" s="22"/>
      <c r="AA5" s="22"/>
    </row>
    <row r="6" spans="1:27">
      <c r="A6" s="17">
        <v>5</v>
      </c>
      <c r="B6" s="5">
        <v>16571</v>
      </c>
      <c r="C6" s="5" t="s">
        <v>45</v>
      </c>
      <c r="D6" s="5" t="s">
        <v>46</v>
      </c>
      <c r="E6" s="5" t="s">
        <v>29</v>
      </c>
      <c r="F6" s="5" t="s">
        <v>47</v>
      </c>
      <c r="G6" s="5">
        <v>112888</v>
      </c>
      <c r="H6" s="5" t="s">
        <v>31</v>
      </c>
      <c r="I6" s="17">
        <v>31.5</v>
      </c>
      <c r="J6" s="17">
        <v>35.5</v>
      </c>
      <c r="K6" s="10">
        <v>25</v>
      </c>
      <c r="L6" s="10"/>
      <c r="M6" s="21">
        <f t="shared" si="0"/>
        <v>0.112676056338028</v>
      </c>
      <c r="N6" s="21">
        <f t="shared" si="1"/>
        <v>-0.26</v>
      </c>
      <c r="O6" s="17"/>
      <c r="P6" s="11">
        <v>2</v>
      </c>
      <c r="Q6" s="17"/>
      <c r="R6" s="17">
        <v>4380</v>
      </c>
      <c r="S6" s="17">
        <f t="shared" si="2"/>
        <v>-10.5</v>
      </c>
      <c r="T6" s="17"/>
      <c r="U6" s="17">
        <v>2974</v>
      </c>
      <c r="V6" s="17" t="s">
        <v>32</v>
      </c>
      <c r="W6" s="17" t="s">
        <v>33</v>
      </c>
      <c r="X6" s="14">
        <v>44402.7928125</v>
      </c>
      <c r="Y6" s="17"/>
      <c r="Z6" s="17"/>
      <c r="AA6" s="17"/>
    </row>
    <row r="7" spans="1:27">
      <c r="A7" s="17">
        <v>6</v>
      </c>
      <c r="B7" s="5">
        <v>30332</v>
      </c>
      <c r="C7" s="5" t="s">
        <v>48</v>
      </c>
      <c r="D7" s="5" t="s">
        <v>49</v>
      </c>
      <c r="E7" s="5" t="s">
        <v>29</v>
      </c>
      <c r="F7" s="5" t="s">
        <v>50</v>
      </c>
      <c r="G7" s="5">
        <v>351</v>
      </c>
      <c r="H7" s="5" t="s">
        <v>51</v>
      </c>
      <c r="I7" s="17">
        <v>41.25</v>
      </c>
      <c r="J7" s="17">
        <v>52</v>
      </c>
      <c r="K7" s="10">
        <v>36</v>
      </c>
      <c r="L7" s="10"/>
      <c r="M7" s="21">
        <f t="shared" si="0"/>
        <v>0.206730769230769</v>
      </c>
      <c r="N7" s="21">
        <f t="shared" si="1"/>
        <v>-0.145833333333333</v>
      </c>
      <c r="O7" s="17"/>
      <c r="P7" s="11">
        <v>2</v>
      </c>
      <c r="Q7" s="17"/>
      <c r="R7" s="17">
        <v>707</v>
      </c>
      <c r="S7" s="17">
        <f t="shared" si="2"/>
        <v>-16</v>
      </c>
      <c r="T7" s="17"/>
      <c r="U7" s="17">
        <v>581</v>
      </c>
      <c r="V7" s="17" t="s">
        <v>32</v>
      </c>
      <c r="W7" s="17" t="s">
        <v>33</v>
      </c>
      <c r="X7" s="14">
        <v>44401.4338657407</v>
      </c>
      <c r="Y7" s="17"/>
      <c r="Z7" s="17"/>
      <c r="AA7" s="17"/>
    </row>
    <row r="8" spans="1:27">
      <c r="A8" s="17">
        <v>7</v>
      </c>
      <c r="B8" s="18">
        <v>10819</v>
      </c>
      <c r="C8" s="18" t="s">
        <v>52</v>
      </c>
      <c r="D8" s="18" t="s">
        <v>53</v>
      </c>
      <c r="E8" s="18" t="s">
        <v>29</v>
      </c>
      <c r="F8" s="18" t="s">
        <v>54</v>
      </c>
      <c r="G8" s="18">
        <v>112888</v>
      </c>
      <c r="H8" s="18" t="s">
        <v>31</v>
      </c>
      <c r="I8" s="22">
        <v>73.2</v>
      </c>
      <c r="J8" s="22">
        <v>89</v>
      </c>
      <c r="K8" s="23">
        <v>70</v>
      </c>
      <c r="L8" s="24">
        <v>80</v>
      </c>
      <c r="M8" s="25">
        <f t="shared" si="0"/>
        <v>0.17752808988764</v>
      </c>
      <c r="N8" s="25">
        <f t="shared" si="1"/>
        <v>-0.0457142857142858</v>
      </c>
      <c r="O8" s="22"/>
      <c r="P8" s="26">
        <v>2</v>
      </c>
      <c r="Q8" s="22"/>
      <c r="R8" s="22">
        <v>736</v>
      </c>
      <c r="S8" s="22">
        <f t="shared" si="2"/>
        <v>-19</v>
      </c>
      <c r="T8" s="22"/>
      <c r="U8" s="22">
        <v>488</v>
      </c>
      <c r="V8" s="22" t="s">
        <v>32</v>
      </c>
      <c r="W8" s="22" t="s">
        <v>33</v>
      </c>
      <c r="X8" s="27">
        <v>44401.5654861111</v>
      </c>
      <c r="Y8" s="22"/>
      <c r="Z8" s="22"/>
      <c r="AA8" s="22"/>
    </row>
    <row r="9" spans="1:27">
      <c r="A9" s="17">
        <v>8</v>
      </c>
      <c r="B9" s="5">
        <v>1634</v>
      </c>
      <c r="C9" s="5" t="s">
        <v>55</v>
      </c>
      <c r="D9" s="5" t="s">
        <v>56</v>
      </c>
      <c r="E9" s="5" t="s">
        <v>29</v>
      </c>
      <c r="F9" s="5" t="s">
        <v>57</v>
      </c>
      <c r="G9" s="5">
        <v>106485</v>
      </c>
      <c r="H9" s="5" t="s">
        <v>58</v>
      </c>
      <c r="I9" s="17">
        <v>19.8</v>
      </c>
      <c r="J9" s="17">
        <v>26.8</v>
      </c>
      <c r="K9" s="10">
        <v>19</v>
      </c>
      <c r="L9" s="10"/>
      <c r="M9" s="21">
        <f t="shared" si="0"/>
        <v>0.261194029850746</v>
      </c>
      <c r="N9" s="21">
        <f t="shared" si="1"/>
        <v>-0.0421052631578948</v>
      </c>
      <c r="O9" s="17"/>
      <c r="P9" s="11">
        <v>2</v>
      </c>
      <c r="Q9" s="17"/>
      <c r="R9" s="17">
        <v>115</v>
      </c>
      <c r="S9" s="17">
        <f t="shared" si="2"/>
        <v>-7.8</v>
      </c>
      <c r="T9" s="17"/>
      <c r="U9" s="17">
        <v>311</v>
      </c>
      <c r="V9" s="17" t="s">
        <v>32</v>
      </c>
      <c r="W9" s="17" t="s">
        <v>33</v>
      </c>
      <c r="X9" s="14">
        <v>44411.7450115741</v>
      </c>
      <c r="Y9" s="17"/>
      <c r="Z9" s="17"/>
      <c r="AA9" s="17"/>
    </row>
    <row r="10" spans="1:27">
      <c r="A10" s="17">
        <v>9</v>
      </c>
      <c r="B10" s="5">
        <v>17362</v>
      </c>
      <c r="C10" s="5" t="s">
        <v>59</v>
      </c>
      <c r="D10" s="5" t="s">
        <v>60</v>
      </c>
      <c r="E10" s="5" t="s">
        <v>61</v>
      </c>
      <c r="F10" s="5" t="s">
        <v>62</v>
      </c>
      <c r="G10" s="5">
        <v>113833</v>
      </c>
      <c r="H10" s="5" t="s">
        <v>63</v>
      </c>
      <c r="I10" s="17">
        <v>60</v>
      </c>
      <c r="J10" s="17">
        <v>72</v>
      </c>
      <c r="K10" s="10">
        <v>59.8</v>
      </c>
      <c r="L10" s="10"/>
      <c r="M10" s="21">
        <f t="shared" si="0"/>
        <v>0.166666666666667</v>
      </c>
      <c r="N10" s="21">
        <f t="shared" si="1"/>
        <v>-0.00334448160535122</v>
      </c>
      <c r="O10" s="17"/>
      <c r="P10" s="11">
        <v>2</v>
      </c>
      <c r="Q10" s="17"/>
      <c r="R10" s="17">
        <v>1737</v>
      </c>
      <c r="S10" s="17">
        <f t="shared" si="2"/>
        <v>-12.2</v>
      </c>
      <c r="T10" s="17"/>
      <c r="U10" s="17">
        <v>859</v>
      </c>
      <c r="V10" s="17" t="s">
        <v>32</v>
      </c>
      <c r="W10" s="17" t="s">
        <v>33</v>
      </c>
      <c r="X10" s="14">
        <v>44402.5061805556</v>
      </c>
      <c r="Y10" s="17"/>
      <c r="Z10" s="17"/>
      <c r="AA10" s="17"/>
    </row>
    <row r="11" spans="1:27">
      <c r="A11" s="17">
        <v>10</v>
      </c>
      <c r="B11" s="5">
        <v>11229</v>
      </c>
      <c r="C11" s="5" t="s">
        <v>64</v>
      </c>
      <c r="D11" s="5" t="s">
        <v>65</v>
      </c>
      <c r="E11" s="5" t="s">
        <v>66</v>
      </c>
      <c r="F11" s="5" t="s">
        <v>67</v>
      </c>
      <c r="G11" s="5">
        <v>113833</v>
      </c>
      <c r="H11" s="5" t="s">
        <v>63</v>
      </c>
      <c r="I11" s="17">
        <v>13</v>
      </c>
      <c r="J11" s="17">
        <v>18.8</v>
      </c>
      <c r="K11" s="10">
        <v>13</v>
      </c>
      <c r="L11" s="10"/>
      <c r="M11" s="21">
        <f t="shared" si="0"/>
        <v>0.308510638297872</v>
      </c>
      <c r="N11" s="21">
        <f t="shared" si="1"/>
        <v>0</v>
      </c>
      <c r="O11" s="17"/>
      <c r="P11" s="11">
        <v>2</v>
      </c>
      <c r="Q11" s="17">
        <v>16.5</v>
      </c>
      <c r="R11" s="17">
        <v>1687</v>
      </c>
      <c r="S11" s="17">
        <f t="shared" si="2"/>
        <v>-5.8</v>
      </c>
      <c r="T11" s="17">
        <f>K11-Q11</f>
        <v>-3.5</v>
      </c>
      <c r="U11" s="17">
        <v>483</v>
      </c>
      <c r="V11" s="17" t="s">
        <v>32</v>
      </c>
      <c r="W11" s="17" t="s">
        <v>33</v>
      </c>
      <c r="X11" s="14">
        <v>44411.3915625</v>
      </c>
      <c r="Y11" s="17"/>
      <c r="Z11" s="17"/>
      <c r="AA11" s="17"/>
    </row>
    <row r="12" spans="1:27">
      <c r="A12" s="17">
        <v>11</v>
      </c>
      <c r="B12" s="5">
        <v>39495</v>
      </c>
      <c r="C12" s="5" t="s">
        <v>68</v>
      </c>
      <c r="D12" s="5" t="s">
        <v>69</v>
      </c>
      <c r="E12" s="5" t="s">
        <v>29</v>
      </c>
      <c r="F12" s="5" t="s">
        <v>30</v>
      </c>
      <c r="G12" s="5">
        <v>113833</v>
      </c>
      <c r="H12" s="5" t="s">
        <v>63</v>
      </c>
      <c r="I12" s="17">
        <v>104.36</v>
      </c>
      <c r="J12" s="17">
        <v>117.1</v>
      </c>
      <c r="K12" s="10">
        <v>105</v>
      </c>
      <c r="L12" s="10"/>
      <c r="M12" s="21">
        <f t="shared" si="0"/>
        <v>0.108795900939368</v>
      </c>
      <c r="N12" s="21">
        <f t="shared" si="1"/>
        <v>0.0060952380952381</v>
      </c>
      <c r="O12" s="17"/>
      <c r="P12" s="11">
        <v>3</v>
      </c>
      <c r="Q12" s="17"/>
      <c r="R12" s="17">
        <v>1370</v>
      </c>
      <c r="S12" s="17">
        <f t="shared" si="2"/>
        <v>-12.1</v>
      </c>
      <c r="T12" s="17"/>
      <c r="U12" s="17">
        <v>970</v>
      </c>
      <c r="V12" s="17" t="s">
        <v>32</v>
      </c>
      <c r="W12" s="17" t="s">
        <v>33</v>
      </c>
      <c r="X12" s="14">
        <v>44402.5056828704</v>
      </c>
      <c r="Y12" s="17"/>
      <c r="Z12" s="17"/>
      <c r="AA12" s="17"/>
    </row>
    <row r="13" spans="1:27">
      <c r="A13" s="17">
        <v>12</v>
      </c>
      <c r="B13" s="5">
        <v>157543</v>
      </c>
      <c r="C13" s="5" t="s">
        <v>70</v>
      </c>
      <c r="D13" s="5" t="s">
        <v>71</v>
      </c>
      <c r="E13" s="5" t="s">
        <v>29</v>
      </c>
      <c r="F13" s="5" t="s">
        <v>72</v>
      </c>
      <c r="G13" s="5">
        <v>113833</v>
      </c>
      <c r="H13" s="5" t="s">
        <v>63</v>
      </c>
      <c r="I13" s="17">
        <v>35.5</v>
      </c>
      <c r="J13" s="17">
        <v>46</v>
      </c>
      <c r="K13" s="10">
        <v>35.8</v>
      </c>
      <c r="L13" s="10"/>
      <c r="M13" s="21">
        <f t="shared" si="0"/>
        <v>0.228260869565217</v>
      </c>
      <c r="N13" s="21">
        <f t="shared" si="1"/>
        <v>0.00837988826815635</v>
      </c>
      <c r="O13" s="17"/>
      <c r="P13" s="11">
        <v>3</v>
      </c>
      <c r="Q13" s="17"/>
      <c r="R13" s="17">
        <v>344</v>
      </c>
      <c r="S13" s="17">
        <f t="shared" si="2"/>
        <v>-10.2</v>
      </c>
      <c r="T13" s="17"/>
      <c r="U13" s="17">
        <v>181</v>
      </c>
      <c r="V13" s="17" t="s">
        <v>32</v>
      </c>
      <c r="W13" s="17" t="s">
        <v>33</v>
      </c>
      <c r="X13" s="14">
        <v>44403.8697800926</v>
      </c>
      <c r="Y13" s="17"/>
      <c r="Z13" s="17"/>
      <c r="AA13" s="17"/>
    </row>
    <row r="14" spans="1:27">
      <c r="A14" s="17">
        <v>13</v>
      </c>
      <c r="B14" s="5">
        <v>117446</v>
      </c>
      <c r="C14" s="5" t="s">
        <v>73</v>
      </c>
      <c r="D14" s="5" t="s">
        <v>74</v>
      </c>
      <c r="E14" s="5" t="s">
        <v>29</v>
      </c>
      <c r="F14" s="5" t="s">
        <v>75</v>
      </c>
      <c r="G14" s="5">
        <v>112888</v>
      </c>
      <c r="H14" s="5" t="s">
        <v>31</v>
      </c>
      <c r="I14" s="17">
        <v>69.38</v>
      </c>
      <c r="J14" s="17">
        <v>88.5</v>
      </c>
      <c r="K14" s="10">
        <v>70</v>
      </c>
      <c r="L14" s="10"/>
      <c r="M14" s="21">
        <f t="shared" si="0"/>
        <v>0.216045197740113</v>
      </c>
      <c r="N14" s="21">
        <f t="shared" si="1"/>
        <v>0.00885714285714292</v>
      </c>
      <c r="O14" s="17"/>
      <c r="P14" s="11">
        <v>3</v>
      </c>
      <c r="Q14" s="17"/>
      <c r="R14" s="17">
        <v>308</v>
      </c>
      <c r="S14" s="17">
        <f t="shared" si="2"/>
        <v>-18.5</v>
      </c>
      <c r="T14" s="17"/>
      <c r="U14" s="17">
        <v>394</v>
      </c>
      <c r="V14" s="17" t="s">
        <v>32</v>
      </c>
      <c r="W14" s="17" t="s">
        <v>33</v>
      </c>
      <c r="X14" s="14">
        <v>44401.5633912037</v>
      </c>
      <c r="Y14" s="17"/>
      <c r="Z14" s="17"/>
      <c r="AA14" s="17"/>
    </row>
    <row r="15" spans="1:27">
      <c r="A15" s="17">
        <v>14</v>
      </c>
      <c r="B15" s="5">
        <v>186924</v>
      </c>
      <c r="C15" s="5" t="s">
        <v>76</v>
      </c>
      <c r="D15" s="5" t="s">
        <v>77</v>
      </c>
      <c r="E15" s="5" t="s">
        <v>29</v>
      </c>
      <c r="F15" s="5" t="s">
        <v>78</v>
      </c>
      <c r="G15" s="5">
        <v>723</v>
      </c>
      <c r="H15" s="5" t="s">
        <v>79</v>
      </c>
      <c r="I15" s="17">
        <v>188.92</v>
      </c>
      <c r="J15" s="17">
        <v>213.5</v>
      </c>
      <c r="K15" s="10">
        <v>195</v>
      </c>
      <c r="L15" s="10"/>
      <c r="M15" s="21">
        <f t="shared" si="0"/>
        <v>0.115128805620609</v>
      </c>
      <c r="N15" s="21">
        <f t="shared" si="1"/>
        <v>0.0311794871794872</v>
      </c>
      <c r="O15" s="17"/>
      <c r="P15" s="11">
        <v>3</v>
      </c>
      <c r="Q15" s="17"/>
      <c r="R15" s="17">
        <v>649</v>
      </c>
      <c r="S15" s="17">
        <f t="shared" si="2"/>
        <v>-18.5</v>
      </c>
      <c r="T15" s="17"/>
      <c r="U15" s="17">
        <v>147</v>
      </c>
      <c r="V15" s="17" t="s">
        <v>32</v>
      </c>
      <c r="W15" s="17" t="s">
        <v>33</v>
      </c>
      <c r="X15" s="14">
        <v>44401.7280092593</v>
      </c>
      <c r="Y15" s="17"/>
      <c r="Z15" s="17"/>
      <c r="AA15" s="17"/>
    </row>
    <row r="16" spans="1:27">
      <c r="A16" s="17">
        <v>15</v>
      </c>
      <c r="B16" s="5">
        <v>170155</v>
      </c>
      <c r="C16" s="5" t="s">
        <v>80</v>
      </c>
      <c r="D16" s="5" t="s">
        <v>81</v>
      </c>
      <c r="E16" s="5" t="s">
        <v>29</v>
      </c>
      <c r="F16" s="5" t="s">
        <v>30</v>
      </c>
      <c r="G16" s="5">
        <v>104533</v>
      </c>
      <c r="H16" s="5" t="s">
        <v>82</v>
      </c>
      <c r="I16" s="17">
        <v>84</v>
      </c>
      <c r="J16" s="17">
        <v>94</v>
      </c>
      <c r="K16" s="10">
        <v>87</v>
      </c>
      <c r="L16" s="10"/>
      <c r="M16" s="21">
        <f t="shared" si="0"/>
        <v>0.106382978723404</v>
      </c>
      <c r="N16" s="21">
        <f t="shared" si="1"/>
        <v>0.0344827586206897</v>
      </c>
      <c r="O16" s="17"/>
      <c r="P16" s="11">
        <v>3</v>
      </c>
      <c r="Q16" s="17"/>
      <c r="R16" s="17">
        <v>663</v>
      </c>
      <c r="S16" s="17">
        <f t="shared" si="2"/>
        <v>-7</v>
      </c>
      <c r="T16" s="17"/>
      <c r="U16" s="17">
        <v>473</v>
      </c>
      <c r="V16" s="17" t="s">
        <v>32</v>
      </c>
      <c r="W16" s="17" t="s">
        <v>33</v>
      </c>
      <c r="X16" s="14">
        <v>44403.6473611111</v>
      </c>
      <c r="Y16" s="17"/>
      <c r="Z16" s="17"/>
      <c r="AA16" s="17"/>
    </row>
    <row r="17" spans="1:27">
      <c r="A17" s="17">
        <v>16</v>
      </c>
      <c r="B17" s="5">
        <v>10968</v>
      </c>
      <c r="C17" s="5" t="s">
        <v>83</v>
      </c>
      <c r="D17" s="5" t="s">
        <v>84</v>
      </c>
      <c r="E17" s="5" t="s">
        <v>85</v>
      </c>
      <c r="F17" s="5" t="s">
        <v>86</v>
      </c>
      <c r="G17" s="5">
        <v>113833</v>
      </c>
      <c r="H17" s="5" t="s">
        <v>63</v>
      </c>
      <c r="I17" s="17">
        <v>75</v>
      </c>
      <c r="J17" s="17">
        <v>112</v>
      </c>
      <c r="K17" s="10">
        <v>78</v>
      </c>
      <c r="L17" s="10"/>
      <c r="M17" s="21">
        <f t="shared" si="0"/>
        <v>0.330357142857143</v>
      </c>
      <c r="N17" s="21">
        <f t="shared" si="1"/>
        <v>0.0384615384615385</v>
      </c>
      <c r="O17" s="17"/>
      <c r="P17" s="11">
        <v>2</v>
      </c>
      <c r="Q17" s="17"/>
      <c r="R17" s="17">
        <v>119</v>
      </c>
      <c r="S17" s="17">
        <f t="shared" si="2"/>
        <v>-34</v>
      </c>
      <c r="T17" s="17"/>
      <c r="U17" s="17">
        <v>314</v>
      </c>
      <c r="V17" s="17" t="s">
        <v>32</v>
      </c>
      <c r="W17" s="17" t="s">
        <v>33</v>
      </c>
      <c r="X17" s="14">
        <v>44404.904525463</v>
      </c>
      <c r="Y17" s="17"/>
      <c r="Z17" s="17"/>
      <c r="AA17" s="17"/>
    </row>
    <row r="18" spans="1:27">
      <c r="A18" s="17">
        <v>17</v>
      </c>
      <c r="B18" s="5">
        <v>187500</v>
      </c>
      <c r="C18" s="5" t="s">
        <v>87</v>
      </c>
      <c r="D18" s="5" t="s">
        <v>88</v>
      </c>
      <c r="E18" s="5" t="s">
        <v>29</v>
      </c>
      <c r="F18" s="5" t="s">
        <v>89</v>
      </c>
      <c r="G18" s="5">
        <v>113833</v>
      </c>
      <c r="H18" s="5" t="s">
        <v>63</v>
      </c>
      <c r="I18" s="17">
        <v>174.8</v>
      </c>
      <c r="J18" s="17">
        <v>218</v>
      </c>
      <c r="K18" s="10">
        <v>185</v>
      </c>
      <c r="L18" s="10"/>
      <c r="M18" s="21">
        <f t="shared" si="0"/>
        <v>0.198165137614679</v>
      </c>
      <c r="N18" s="21">
        <f t="shared" si="1"/>
        <v>0.0551351351351351</v>
      </c>
      <c r="O18" s="17"/>
      <c r="P18" s="11">
        <v>2</v>
      </c>
      <c r="Q18" s="17"/>
      <c r="R18" s="17">
        <v>7</v>
      </c>
      <c r="S18" s="17">
        <f t="shared" si="2"/>
        <v>-33</v>
      </c>
      <c r="T18" s="17"/>
      <c r="U18" s="17">
        <v>35</v>
      </c>
      <c r="V18" s="17" t="s">
        <v>32</v>
      </c>
      <c r="W18" s="17" t="s">
        <v>33</v>
      </c>
      <c r="X18" s="14">
        <v>44401.376087963</v>
      </c>
      <c r="Y18" s="17"/>
      <c r="Z18" s="17"/>
      <c r="AA18" s="17"/>
    </row>
    <row r="19" spans="1:27">
      <c r="A19" s="17">
        <v>18</v>
      </c>
      <c r="B19" s="5">
        <v>179288</v>
      </c>
      <c r="C19" s="5" t="s">
        <v>90</v>
      </c>
      <c r="D19" s="5" t="s">
        <v>91</v>
      </c>
      <c r="E19" s="5" t="s">
        <v>29</v>
      </c>
      <c r="F19" s="5" t="s">
        <v>92</v>
      </c>
      <c r="G19" s="5">
        <v>113833</v>
      </c>
      <c r="H19" s="5" t="s">
        <v>63</v>
      </c>
      <c r="I19" s="17">
        <v>28.07</v>
      </c>
      <c r="J19" s="17">
        <v>36</v>
      </c>
      <c r="K19" s="10">
        <v>29.8</v>
      </c>
      <c r="L19" s="10"/>
      <c r="M19" s="21">
        <f t="shared" si="0"/>
        <v>0.220277777777778</v>
      </c>
      <c r="N19" s="21">
        <f t="shared" si="1"/>
        <v>0.0580536912751678</v>
      </c>
      <c r="O19" s="17"/>
      <c r="P19" s="11">
        <v>2</v>
      </c>
      <c r="Q19" s="17"/>
      <c r="R19" s="17">
        <v>1466</v>
      </c>
      <c r="S19" s="17">
        <f t="shared" si="2"/>
        <v>-6.2</v>
      </c>
      <c r="T19" s="17"/>
      <c r="U19" s="17">
        <v>326</v>
      </c>
      <c r="V19" s="17" t="s">
        <v>32</v>
      </c>
      <c r="W19" s="17" t="s">
        <v>33</v>
      </c>
      <c r="X19" s="14">
        <v>44402.6354861111</v>
      </c>
      <c r="Y19" s="17"/>
      <c r="Z19" s="17"/>
      <c r="AA19" s="17"/>
    </row>
    <row r="20" spans="1:27">
      <c r="A20" s="17">
        <v>19</v>
      </c>
      <c r="B20" s="5">
        <v>53945</v>
      </c>
      <c r="C20" s="5" t="s">
        <v>93</v>
      </c>
      <c r="D20" s="5" t="s">
        <v>94</v>
      </c>
      <c r="E20" s="5" t="s">
        <v>29</v>
      </c>
      <c r="F20" s="5" t="s">
        <v>95</v>
      </c>
      <c r="G20" s="5">
        <v>594</v>
      </c>
      <c r="H20" s="5" t="s">
        <v>96</v>
      </c>
      <c r="I20" s="17">
        <v>32.8</v>
      </c>
      <c r="J20" s="17">
        <v>39.8</v>
      </c>
      <c r="K20" s="10">
        <v>35</v>
      </c>
      <c r="L20" s="10"/>
      <c r="M20" s="21">
        <f t="shared" si="0"/>
        <v>0.175879396984925</v>
      </c>
      <c r="N20" s="21">
        <f t="shared" si="1"/>
        <v>0.0628571428571429</v>
      </c>
      <c r="O20" s="17"/>
      <c r="P20" s="11">
        <v>2</v>
      </c>
      <c r="Q20" s="17"/>
      <c r="R20" s="17">
        <v>1936</v>
      </c>
      <c r="S20" s="17">
        <f t="shared" si="2"/>
        <v>-4.8</v>
      </c>
      <c r="T20" s="17"/>
      <c r="U20" s="17">
        <v>868</v>
      </c>
      <c r="V20" s="17" t="s">
        <v>32</v>
      </c>
      <c r="W20" s="17" t="s">
        <v>33</v>
      </c>
      <c r="X20" s="14">
        <v>44412.3619791667</v>
      </c>
      <c r="Y20" s="17"/>
      <c r="Z20" s="17"/>
      <c r="AA20" s="17"/>
    </row>
    <row r="21" spans="1:27">
      <c r="A21" s="17">
        <v>20</v>
      </c>
      <c r="B21" s="5">
        <v>72636</v>
      </c>
      <c r="C21" s="5" t="s">
        <v>97</v>
      </c>
      <c r="D21" s="5" t="s">
        <v>98</v>
      </c>
      <c r="E21" s="5" t="s">
        <v>29</v>
      </c>
      <c r="F21" s="5" t="s">
        <v>99</v>
      </c>
      <c r="G21" s="5">
        <v>112415</v>
      </c>
      <c r="H21" s="5" t="s">
        <v>100</v>
      </c>
      <c r="I21" s="17">
        <v>34.82</v>
      </c>
      <c r="J21" s="17">
        <v>45.8</v>
      </c>
      <c r="K21" s="10">
        <v>37.2</v>
      </c>
      <c r="L21" s="10"/>
      <c r="M21" s="21">
        <f t="shared" si="0"/>
        <v>0.239737991266375</v>
      </c>
      <c r="N21" s="21">
        <f t="shared" si="1"/>
        <v>0.063978494623656</v>
      </c>
      <c r="O21" s="17"/>
      <c r="P21" s="11">
        <v>3</v>
      </c>
      <c r="Q21" s="17">
        <v>43.8</v>
      </c>
      <c r="R21" s="17">
        <v>329</v>
      </c>
      <c r="S21" s="17">
        <f t="shared" si="2"/>
        <v>-8.59999999999999</v>
      </c>
      <c r="T21" s="17">
        <f>K21-Q21</f>
        <v>-6.59999999999999</v>
      </c>
      <c r="U21" s="17">
        <v>373</v>
      </c>
      <c r="V21" s="17" t="s">
        <v>32</v>
      </c>
      <c r="W21" s="17" t="s">
        <v>33</v>
      </c>
      <c r="X21" s="14">
        <v>44408.5762268519</v>
      </c>
      <c r="Y21" s="17"/>
      <c r="Z21" s="17"/>
      <c r="AA21" s="17"/>
    </row>
    <row r="22" spans="1:27">
      <c r="A22" s="17">
        <v>21</v>
      </c>
      <c r="B22" s="5">
        <v>198352</v>
      </c>
      <c r="C22" s="5" t="s">
        <v>101</v>
      </c>
      <c r="D22" s="5" t="s">
        <v>102</v>
      </c>
      <c r="E22" s="5" t="s">
        <v>29</v>
      </c>
      <c r="F22" s="5" t="s">
        <v>103</v>
      </c>
      <c r="G22" s="5">
        <v>594</v>
      </c>
      <c r="H22" s="5" t="s">
        <v>96</v>
      </c>
      <c r="I22" s="17">
        <v>81.72</v>
      </c>
      <c r="J22" s="17">
        <v>99</v>
      </c>
      <c r="K22" s="10">
        <v>88</v>
      </c>
      <c r="L22" s="10"/>
      <c r="M22" s="21">
        <f t="shared" si="0"/>
        <v>0.174545454545455</v>
      </c>
      <c r="N22" s="21">
        <f t="shared" si="1"/>
        <v>0.0713636363636364</v>
      </c>
      <c r="O22" s="17"/>
      <c r="P22" s="11">
        <v>2</v>
      </c>
      <c r="Q22" s="17"/>
      <c r="R22" s="17">
        <v>229</v>
      </c>
      <c r="S22" s="17">
        <f t="shared" si="2"/>
        <v>-11</v>
      </c>
      <c r="T22" s="17"/>
      <c r="U22" s="17">
        <v>165</v>
      </c>
      <c r="V22" s="17" t="s">
        <v>32</v>
      </c>
      <c r="W22" s="17" t="s">
        <v>33</v>
      </c>
      <c r="X22" s="14">
        <v>44412.3617708333</v>
      </c>
      <c r="Y22" s="17"/>
      <c r="Z22" s="17"/>
      <c r="AA22" s="17"/>
    </row>
    <row r="23" spans="1:27">
      <c r="A23" s="17">
        <v>22</v>
      </c>
      <c r="B23" s="5">
        <v>50399</v>
      </c>
      <c r="C23" s="5" t="s">
        <v>104</v>
      </c>
      <c r="D23" s="5" t="s">
        <v>105</v>
      </c>
      <c r="E23" s="5" t="s">
        <v>66</v>
      </c>
      <c r="F23" s="5" t="s">
        <v>106</v>
      </c>
      <c r="G23" s="5">
        <v>114622</v>
      </c>
      <c r="H23" s="5" t="s">
        <v>107</v>
      </c>
      <c r="I23" s="17">
        <v>32.5</v>
      </c>
      <c r="J23" s="17">
        <v>45.8</v>
      </c>
      <c r="K23" s="10">
        <v>35</v>
      </c>
      <c r="L23" s="10"/>
      <c r="M23" s="21">
        <f t="shared" si="0"/>
        <v>0.290393013100437</v>
      </c>
      <c r="N23" s="21">
        <f t="shared" si="1"/>
        <v>0.0714285714285714</v>
      </c>
      <c r="O23" s="17"/>
      <c r="P23" s="11">
        <v>3</v>
      </c>
      <c r="Q23" s="17"/>
      <c r="R23" s="17">
        <v>508</v>
      </c>
      <c r="S23" s="17">
        <f t="shared" si="2"/>
        <v>-10.8</v>
      </c>
      <c r="T23" s="17"/>
      <c r="U23" s="17">
        <v>347</v>
      </c>
      <c r="V23" s="17" t="s">
        <v>32</v>
      </c>
      <c r="W23" s="17" t="s">
        <v>33</v>
      </c>
      <c r="X23" s="14">
        <v>44404.4609722222</v>
      </c>
      <c r="Y23" s="17"/>
      <c r="Z23" s="17"/>
      <c r="AA23" s="17"/>
    </row>
    <row r="24" spans="1:27">
      <c r="A24" s="17">
        <v>23</v>
      </c>
      <c r="B24" s="5">
        <v>134594</v>
      </c>
      <c r="C24" s="6" t="s">
        <v>108</v>
      </c>
      <c r="D24" s="5" t="s">
        <v>109</v>
      </c>
      <c r="E24" s="5" t="s">
        <v>85</v>
      </c>
      <c r="F24" s="5" t="s">
        <v>110</v>
      </c>
      <c r="G24" s="5">
        <v>113833</v>
      </c>
      <c r="H24" s="5" t="s">
        <v>63</v>
      </c>
      <c r="I24" s="17">
        <v>385</v>
      </c>
      <c r="J24" s="17">
        <v>468</v>
      </c>
      <c r="K24" s="10">
        <v>415</v>
      </c>
      <c r="L24" s="10"/>
      <c r="M24" s="21">
        <f t="shared" si="0"/>
        <v>0.177350427350427</v>
      </c>
      <c r="N24" s="21">
        <f t="shared" si="1"/>
        <v>0.072289156626506</v>
      </c>
      <c r="O24" s="17"/>
      <c r="P24" s="11">
        <v>5</v>
      </c>
      <c r="Q24" s="17"/>
      <c r="R24" s="17">
        <v>6407</v>
      </c>
      <c r="S24" s="17">
        <f t="shared" si="2"/>
        <v>-53</v>
      </c>
      <c r="T24" s="17"/>
      <c r="U24" s="17">
        <v>1937</v>
      </c>
      <c r="V24" s="17" t="s">
        <v>32</v>
      </c>
      <c r="W24" s="17" t="s">
        <v>33</v>
      </c>
      <c r="X24" s="14">
        <v>44407.5705324074</v>
      </c>
      <c r="Y24" s="17"/>
      <c r="Z24" s="17"/>
      <c r="AA24" s="17"/>
    </row>
    <row r="25" spans="1:27">
      <c r="A25" s="17">
        <v>24</v>
      </c>
      <c r="B25" s="5">
        <v>17379</v>
      </c>
      <c r="C25" s="5" t="s">
        <v>111</v>
      </c>
      <c r="D25" s="5" t="s">
        <v>112</v>
      </c>
      <c r="E25" s="5" t="s">
        <v>29</v>
      </c>
      <c r="F25" s="5" t="s">
        <v>113</v>
      </c>
      <c r="G25" s="5">
        <v>571</v>
      </c>
      <c r="H25" s="5" t="s">
        <v>114</v>
      </c>
      <c r="I25" s="17">
        <v>48.2</v>
      </c>
      <c r="J25" s="17">
        <v>60.8</v>
      </c>
      <c r="K25" s="10">
        <v>52.5</v>
      </c>
      <c r="L25" s="10"/>
      <c r="M25" s="21">
        <f t="shared" si="0"/>
        <v>0.207236842105263</v>
      </c>
      <c r="N25" s="21">
        <f t="shared" si="1"/>
        <v>0.0819047619047619</v>
      </c>
      <c r="O25" s="17"/>
      <c r="P25" s="11">
        <v>3</v>
      </c>
      <c r="Q25" s="17"/>
      <c r="R25" s="17">
        <v>1497</v>
      </c>
      <c r="S25" s="17">
        <f t="shared" si="2"/>
        <v>-8.3</v>
      </c>
      <c r="T25" s="17"/>
      <c r="U25" s="17">
        <v>891</v>
      </c>
      <c r="V25" s="17" t="s">
        <v>32</v>
      </c>
      <c r="W25" s="17" t="s">
        <v>33</v>
      </c>
      <c r="X25" s="14">
        <v>44412.3444675926</v>
      </c>
      <c r="Y25" s="17"/>
      <c r="Z25" s="17"/>
      <c r="AA25" s="17"/>
    </row>
    <row r="26" spans="1:27">
      <c r="A26" s="17">
        <v>25</v>
      </c>
      <c r="B26" s="5">
        <v>208873</v>
      </c>
      <c r="C26" s="5" t="s">
        <v>115</v>
      </c>
      <c r="D26" s="5" t="s">
        <v>116</v>
      </c>
      <c r="E26" s="5" t="s">
        <v>29</v>
      </c>
      <c r="F26" s="5" t="s">
        <v>117</v>
      </c>
      <c r="G26" s="5">
        <v>104533</v>
      </c>
      <c r="H26" s="5" t="s">
        <v>82</v>
      </c>
      <c r="I26" s="17">
        <v>25.68</v>
      </c>
      <c r="J26" s="17">
        <v>40</v>
      </c>
      <c r="K26" s="10">
        <v>28</v>
      </c>
      <c r="L26" s="10"/>
      <c r="M26" s="21">
        <f t="shared" si="0"/>
        <v>0.358</v>
      </c>
      <c r="N26" s="21">
        <f t="shared" si="1"/>
        <v>0.0828571428571429</v>
      </c>
      <c r="O26" s="17"/>
      <c r="P26" s="11">
        <v>3</v>
      </c>
      <c r="Q26" s="17"/>
      <c r="R26" s="17">
        <v>422</v>
      </c>
      <c r="S26" s="17">
        <f t="shared" si="2"/>
        <v>-12</v>
      </c>
      <c r="T26" s="17"/>
      <c r="U26" s="17">
        <v>256</v>
      </c>
      <c r="V26" s="17" t="s">
        <v>32</v>
      </c>
      <c r="W26" s="17" t="s">
        <v>33</v>
      </c>
      <c r="X26" s="14">
        <v>44405.7672685185</v>
      </c>
      <c r="Y26" s="17"/>
      <c r="Z26" s="17"/>
      <c r="AA26" s="17"/>
    </row>
    <row r="27" spans="1:27">
      <c r="A27" s="17">
        <v>26</v>
      </c>
      <c r="B27" s="5">
        <v>13623</v>
      </c>
      <c r="C27" s="5" t="s">
        <v>118</v>
      </c>
      <c r="D27" s="5" t="s">
        <v>119</v>
      </c>
      <c r="E27" s="5" t="s">
        <v>29</v>
      </c>
      <c r="F27" s="5" t="s">
        <v>120</v>
      </c>
      <c r="G27" s="5">
        <v>104533</v>
      </c>
      <c r="H27" s="5" t="s">
        <v>82</v>
      </c>
      <c r="I27" s="17">
        <v>25.5</v>
      </c>
      <c r="J27" s="17">
        <v>30.8</v>
      </c>
      <c r="K27" s="10">
        <v>28</v>
      </c>
      <c r="L27" s="10"/>
      <c r="M27" s="21">
        <f t="shared" si="0"/>
        <v>0.172077922077922</v>
      </c>
      <c r="N27" s="21">
        <f t="shared" si="1"/>
        <v>0.0892857142857143</v>
      </c>
      <c r="O27" s="17"/>
      <c r="P27" s="11">
        <v>3</v>
      </c>
      <c r="Q27" s="17"/>
      <c r="R27" s="17">
        <v>770</v>
      </c>
      <c r="S27" s="17">
        <f t="shared" si="2"/>
        <v>-2.8</v>
      </c>
      <c r="T27" s="17"/>
      <c r="U27" s="17">
        <v>484</v>
      </c>
      <c r="V27" s="17" t="s">
        <v>32</v>
      </c>
      <c r="W27" s="17" t="s">
        <v>33</v>
      </c>
      <c r="X27" s="14">
        <v>44402.8104398148</v>
      </c>
      <c r="Y27" s="17"/>
      <c r="Z27" s="17"/>
      <c r="AA27" s="17"/>
    </row>
    <row r="28" spans="1:27">
      <c r="A28" s="17">
        <v>27</v>
      </c>
      <c r="B28" s="5">
        <v>99279</v>
      </c>
      <c r="C28" s="5" t="s">
        <v>121</v>
      </c>
      <c r="D28" s="5" t="s">
        <v>122</v>
      </c>
      <c r="E28" s="5" t="s">
        <v>29</v>
      </c>
      <c r="F28" s="5" t="s">
        <v>123</v>
      </c>
      <c r="G28" s="5">
        <v>113833</v>
      </c>
      <c r="H28" s="5" t="s">
        <v>63</v>
      </c>
      <c r="I28" s="17">
        <v>28</v>
      </c>
      <c r="J28" s="17">
        <v>41.8</v>
      </c>
      <c r="K28" s="10">
        <v>30.8</v>
      </c>
      <c r="L28" s="10"/>
      <c r="M28" s="21">
        <f t="shared" si="0"/>
        <v>0.330143540669856</v>
      </c>
      <c r="N28" s="21">
        <f t="shared" si="1"/>
        <v>0.0909090909090909</v>
      </c>
      <c r="O28" s="17"/>
      <c r="P28" s="11">
        <v>3</v>
      </c>
      <c r="Q28" s="17"/>
      <c r="R28" s="17">
        <v>777</v>
      </c>
      <c r="S28" s="17">
        <f t="shared" si="2"/>
        <v>-11</v>
      </c>
      <c r="T28" s="17"/>
      <c r="U28" s="17">
        <v>1423</v>
      </c>
      <c r="V28" s="17" t="s">
        <v>32</v>
      </c>
      <c r="W28" s="17" t="s">
        <v>33</v>
      </c>
      <c r="X28" s="14">
        <v>44402.5093981481</v>
      </c>
      <c r="Y28" s="17"/>
      <c r="Z28" s="17"/>
      <c r="AA28" s="17"/>
    </row>
    <row r="29" spans="1:27">
      <c r="A29" s="17">
        <v>28</v>
      </c>
      <c r="B29" s="5">
        <v>39583</v>
      </c>
      <c r="C29" s="5" t="s">
        <v>124</v>
      </c>
      <c r="D29" s="5" t="s">
        <v>125</v>
      </c>
      <c r="E29" s="5" t="s">
        <v>29</v>
      </c>
      <c r="F29" s="5" t="s">
        <v>126</v>
      </c>
      <c r="G29" s="5">
        <v>117637</v>
      </c>
      <c r="H29" s="5" t="s">
        <v>127</v>
      </c>
      <c r="I29" s="17">
        <v>26.9</v>
      </c>
      <c r="J29" s="17">
        <v>35</v>
      </c>
      <c r="K29" s="10">
        <v>30</v>
      </c>
      <c r="L29" s="10"/>
      <c r="M29" s="21">
        <f t="shared" si="0"/>
        <v>0.231428571428571</v>
      </c>
      <c r="N29" s="21">
        <f t="shared" si="1"/>
        <v>0.103333333333333</v>
      </c>
      <c r="O29" s="17"/>
      <c r="P29" s="11">
        <v>3</v>
      </c>
      <c r="Q29" s="17">
        <v>32.5</v>
      </c>
      <c r="R29" s="17">
        <v>365</v>
      </c>
      <c r="S29" s="17">
        <f t="shared" si="2"/>
        <v>-5</v>
      </c>
      <c r="T29" s="17">
        <f>K29-Q29</f>
        <v>-2.5</v>
      </c>
      <c r="U29" s="17">
        <v>287</v>
      </c>
      <c r="V29" s="17" t="s">
        <v>32</v>
      </c>
      <c r="W29" s="17" t="s">
        <v>33</v>
      </c>
      <c r="X29" s="14">
        <v>44407.798275463</v>
      </c>
      <c r="Y29" s="17"/>
      <c r="Z29" s="17"/>
      <c r="AA29" s="17"/>
    </row>
    <row r="30" spans="1:27">
      <c r="A30" s="17">
        <v>29</v>
      </c>
      <c r="B30" s="5">
        <v>134594</v>
      </c>
      <c r="C30" s="5" t="s">
        <v>108</v>
      </c>
      <c r="D30" s="5" t="s">
        <v>109</v>
      </c>
      <c r="E30" s="5" t="s">
        <v>85</v>
      </c>
      <c r="F30" s="5" t="s">
        <v>110</v>
      </c>
      <c r="G30" s="5">
        <v>114622</v>
      </c>
      <c r="H30" s="5" t="s">
        <v>107</v>
      </c>
      <c r="I30" s="17">
        <v>385</v>
      </c>
      <c r="J30" s="17">
        <v>468</v>
      </c>
      <c r="K30" s="10">
        <v>430</v>
      </c>
      <c r="L30" s="10"/>
      <c r="M30" s="21">
        <f t="shared" si="0"/>
        <v>0.177350427350427</v>
      </c>
      <c r="N30" s="21">
        <f t="shared" si="1"/>
        <v>0.104651162790698</v>
      </c>
      <c r="O30" s="17"/>
      <c r="P30" s="11">
        <v>3</v>
      </c>
      <c r="Q30" s="17"/>
      <c r="R30" s="17">
        <v>6407</v>
      </c>
      <c r="S30" s="17">
        <f t="shared" si="2"/>
        <v>-38</v>
      </c>
      <c r="T30" s="17"/>
      <c r="U30" s="17">
        <v>1937</v>
      </c>
      <c r="V30" s="17" t="s">
        <v>32</v>
      </c>
      <c r="W30" s="17" t="s">
        <v>33</v>
      </c>
      <c r="X30" s="14">
        <v>44404.461400463</v>
      </c>
      <c r="Y30" s="17"/>
      <c r="Z30" s="17"/>
      <c r="AA30" s="17"/>
    </row>
    <row r="31" spans="1:27">
      <c r="A31" s="17">
        <v>30</v>
      </c>
      <c r="B31" s="5">
        <v>92942</v>
      </c>
      <c r="C31" s="5" t="s">
        <v>128</v>
      </c>
      <c r="D31" s="5" t="s">
        <v>129</v>
      </c>
      <c r="E31" s="5" t="s">
        <v>85</v>
      </c>
      <c r="F31" s="5" t="s">
        <v>130</v>
      </c>
      <c r="G31" s="5">
        <v>113833</v>
      </c>
      <c r="H31" s="5" t="s">
        <v>63</v>
      </c>
      <c r="I31" s="17">
        <v>16.5</v>
      </c>
      <c r="J31" s="17">
        <v>25.5</v>
      </c>
      <c r="K31" s="10">
        <v>18.5</v>
      </c>
      <c r="L31" s="10"/>
      <c r="M31" s="21">
        <f t="shared" si="0"/>
        <v>0.352941176470588</v>
      </c>
      <c r="N31" s="21">
        <f t="shared" si="1"/>
        <v>0.108108108108108</v>
      </c>
      <c r="O31" s="17"/>
      <c r="P31" s="11">
        <v>3</v>
      </c>
      <c r="Q31" s="17">
        <v>24.5</v>
      </c>
      <c r="R31" s="17">
        <v>1058</v>
      </c>
      <c r="S31" s="17">
        <f t="shared" si="2"/>
        <v>-7</v>
      </c>
      <c r="T31" s="17">
        <f>K31-Q31</f>
        <v>-6</v>
      </c>
      <c r="U31" s="17">
        <v>698</v>
      </c>
      <c r="V31" s="17" t="s">
        <v>32</v>
      </c>
      <c r="W31" s="17" t="s">
        <v>33</v>
      </c>
      <c r="X31" s="14">
        <v>44403.5637731481</v>
      </c>
      <c r="Y31" s="17"/>
      <c r="Z31" s="17"/>
      <c r="AA31" s="17"/>
    </row>
    <row r="32" spans="1:27">
      <c r="A32" s="17">
        <v>31</v>
      </c>
      <c r="B32" s="5">
        <v>147262</v>
      </c>
      <c r="C32" s="5" t="s">
        <v>131</v>
      </c>
      <c r="D32" s="5" t="s">
        <v>132</v>
      </c>
      <c r="E32" s="5" t="s">
        <v>29</v>
      </c>
      <c r="F32" s="5" t="s">
        <v>133</v>
      </c>
      <c r="G32" s="5">
        <v>114685</v>
      </c>
      <c r="H32" s="5" t="s">
        <v>134</v>
      </c>
      <c r="I32" s="17">
        <v>658.56</v>
      </c>
      <c r="J32" s="17">
        <v>790</v>
      </c>
      <c r="K32" s="10">
        <v>740</v>
      </c>
      <c r="L32" s="10"/>
      <c r="M32" s="21">
        <f t="shared" si="0"/>
        <v>0.166379746835443</v>
      </c>
      <c r="N32" s="21">
        <f t="shared" si="1"/>
        <v>0.110054054054054</v>
      </c>
      <c r="O32" s="17"/>
      <c r="P32" s="11">
        <v>3</v>
      </c>
      <c r="Q32" s="17"/>
      <c r="R32" s="17">
        <v>270</v>
      </c>
      <c r="S32" s="17">
        <f t="shared" si="2"/>
        <v>-50</v>
      </c>
      <c r="T32" s="17"/>
      <c r="U32" s="17">
        <v>316</v>
      </c>
      <c r="V32" s="17" t="s">
        <v>32</v>
      </c>
      <c r="W32" s="17" t="s">
        <v>33</v>
      </c>
      <c r="X32" s="14">
        <v>44401.6131481481</v>
      </c>
      <c r="Y32" s="17"/>
      <c r="Z32" s="17"/>
      <c r="AA32" s="17"/>
    </row>
    <row r="33" spans="1:27">
      <c r="A33" s="17">
        <v>32</v>
      </c>
      <c r="B33" s="5">
        <v>186531</v>
      </c>
      <c r="C33" s="5" t="s">
        <v>135</v>
      </c>
      <c r="D33" s="5" t="s">
        <v>136</v>
      </c>
      <c r="E33" s="5" t="s">
        <v>29</v>
      </c>
      <c r="F33" s="5" t="s">
        <v>137</v>
      </c>
      <c r="G33" s="5">
        <v>113833</v>
      </c>
      <c r="H33" s="5" t="s">
        <v>63</v>
      </c>
      <c r="I33" s="17">
        <v>25.6</v>
      </c>
      <c r="J33" s="17">
        <v>45</v>
      </c>
      <c r="K33" s="10">
        <v>29.8</v>
      </c>
      <c r="L33" s="10"/>
      <c r="M33" s="21">
        <f t="shared" si="0"/>
        <v>0.431111111111111</v>
      </c>
      <c r="N33" s="21">
        <f t="shared" si="1"/>
        <v>0.140939597315436</v>
      </c>
      <c r="O33" s="17"/>
      <c r="P33" s="11">
        <v>3</v>
      </c>
      <c r="Q33" s="17"/>
      <c r="R33" s="17">
        <v>587</v>
      </c>
      <c r="S33" s="17">
        <f t="shared" si="2"/>
        <v>-15.2</v>
      </c>
      <c r="T33" s="17"/>
      <c r="U33" s="17">
        <v>540</v>
      </c>
      <c r="V33" s="17" t="s">
        <v>32</v>
      </c>
      <c r="W33" s="17" t="s">
        <v>33</v>
      </c>
      <c r="X33" s="14">
        <v>44402.4797106481</v>
      </c>
      <c r="Y33" s="17"/>
      <c r="Z33" s="17"/>
      <c r="AA33" s="17"/>
    </row>
    <row r="34" spans="1:27">
      <c r="A34" s="17">
        <v>33</v>
      </c>
      <c r="B34" s="5">
        <v>30334</v>
      </c>
      <c r="C34" s="5" t="s">
        <v>138</v>
      </c>
      <c r="D34" s="5" t="s">
        <v>139</v>
      </c>
      <c r="E34" s="5" t="s">
        <v>29</v>
      </c>
      <c r="F34" s="5" t="s">
        <v>140</v>
      </c>
      <c r="G34" s="5">
        <v>351</v>
      </c>
      <c r="H34" s="5" t="s">
        <v>51</v>
      </c>
      <c r="I34" s="17">
        <v>57.2</v>
      </c>
      <c r="J34" s="17">
        <v>73.5</v>
      </c>
      <c r="K34" s="10">
        <v>68</v>
      </c>
      <c r="L34" s="10"/>
      <c r="M34" s="21">
        <f t="shared" si="0"/>
        <v>0.221768707482993</v>
      </c>
      <c r="N34" s="21">
        <f t="shared" si="1"/>
        <v>0.158823529411765</v>
      </c>
      <c r="O34" s="17"/>
      <c r="P34" s="11">
        <v>2</v>
      </c>
      <c r="Q34" s="17"/>
      <c r="R34" s="17">
        <v>843</v>
      </c>
      <c r="S34" s="17">
        <f t="shared" si="2"/>
        <v>-5.5</v>
      </c>
      <c r="T34" s="17"/>
      <c r="U34" s="17">
        <v>1171</v>
      </c>
      <c r="V34" s="17" t="s">
        <v>32</v>
      </c>
      <c r="W34" s="17" t="s">
        <v>33</v>
      </c>
      <c r="X34" s="14">
        <v>44401.349525463</v>
      </c>
      <c r="Y34" s="17"/>
      <c r="Z34" s="17"/>
      <c r="AA34" s="17"/>
    </row>
    <row r="35" spans="1:27">
      <c r="A35" s="17">
        <v>34</v>
      </c>
      <c r="B35" s="5">
        <v>115396</v>
      </c>
      <c r="C35" s="5" t="s">
        <v>141</v>
      </c>
      <c r="D35" s="5" t="s">
        <v>142</v>
      </c>
      <c r="E35" s="5" t="s">
        <v>85</v>
      </c>
      <c r="F35" s="5" t="s">
        <v>143</v>
      </c>
      <c r="G35" s="5">
        <v>539</v>
      </c>
      <c r="H35" s="5" t="s">
        <v>144</v>
      </c>
      <c r="I35" s="17">
        <v>31.5</v>
      </c>
      <c r="J35" s="17">
        <v>43.2</v>
      </c>
      <c r="K35" s="10">
        <v>37.5</v>
      </c>
      <c r="L35" s="10"/>
      <c r="M35" s="21">
        <f t="shared" si="0"/>
        <v>0.270833333333333</v>
      </c>
      <c r="N35" s="21">
        <f t="shared" si="1"/>
        <v>0.16</v>
      </c>
      <c r="O35" s="17"/>
      <c r="P35" s="11">
        <v>3</v>
      </c>
      <c r="Q35" s="17"/>
      <c r="R35" s="17">
        <v>918</v>
      </c>
      <c r="S35" s="17">
        <f t="shared" si="2"/>
        <v>-5.7</v>
      </c>
      <c r="T35" s="17"/>
      <c r="U35" s="17">
        <v>483</v>
      </c>
      <c r="V35" s="17" t="s">
        <v>32</v>
      </c>
      <c r="W35" s="17" t="s">
        <v>33</v>
      </c>
      <c r="X35" s="14">
        <v>44406.6801041667</v>
      </c>
      <c r="Y35" s="17"/>
      <c r="Z35" s="17"/>
      <c r="AA35" s="17"/>
    </row>
    <row r="36" spans="1:27">
      <c r="A36" s="17">
        <v>35</v>
      </c>
      <c r="B36" s="5">
        <v>212786</v>
      </c>
      <c r="C36" s="5" t="s">
        <v>108</v>
      </c>
      <c r="D36" s="5" t="s">
        <v>145</v>
      </c>
      <c r="E36" s="5" t="s">
        <v>85</v>
      </c>
      <c r="F36" s="5" t="s">
        <v>146</v>
      </c>
      <c r="G36" s="5">
        <v>747</v>
      </c>
      <c r="H36" s="5" t="s">
        <v>147</v>
      </c>
      <c r="I36" s="4">
        <v>350</v>
      </c>
      <c r="J36" s="4">
        <v>460</v>
      </c>
      <c r="K36" s="10">
        <v>420</v>
      </c>
      <c r="L36" s="11"/>
      <c r="M36" s="21">
        <f t="shared" si="0"/>
        <v>0.239130434782609</v>
      </c>
      <c r="N36" s="21">
        <f t="shared" si="1"/>
        <v>0.166666666666667</v>
      </c>
      <c r="O36" s="4"/>
      <c r="P36" s="11">
        <v>10</v>
      </c>
      <c r="Q36" s="4"/>
      <c r="R36" s="4">
        <v>1112</v>
      </c>
      <c r="S36" s="28">
        <v>-40</v>
      </c>
      <c r="T36" s="4"/>
      <c r="U36" s="4">
        <v>1348</v>
      </c>
      <c r="V36" s="4" t="s">
        <v>32</v>
      </c>
      <c r="W36" s="4" t="s">
        <v>33</v>
      </c>
      <c r="X36" s="14">
        <v>44396.8649189815</v>
      </c>
      <c r="Y36" s="17"/>
      <c r="Z36" s="17"/>
      <c r="AA36" s="17"/>
    </row>
    <row r="37" spans="1:27">
      <c r="A37" s="17">
        <v>36</v>
      </c>
      <c r="B37" s="5">
        <v>30334</v>
      </c>
      <c r="C37" s="5" t="s">
        <v>138</v>
      </c>
      <c r="D37" s="5" t="s">
        <v>139</v>
      </c>
      <c r="E37" s="5" t="s">
        <v>29</v>
      </c>
      <c r="F37" s="5" t="s">
        <v>140</v>
      </c>
      <c r="G37" s="5">
        <v>104533</v>
      </c>
      <c r="H37" s="5" t="s">
        <v>82</v>
      </c>
      <c r="I37" s="17">
        <v>57.2</v>
      </c>
      <c r="J37" s="17">
        <v>73.5</v>
      </c>
      <c r="K37" s="10">
        <v>69</v>
      </c>
      <c r="L37" s="10"/>
      <c r="M37" s="21">
        <f t="shared" si="0"/>
        <v>0.221768707482993</v>
      </c>
      <c r="N37" s="21">
        <f t="shared" si="1"/>
        <v>0.171014492753623</v>
      </c>
      <c r="O37" s="17"/>
      <c r="P37" s="11">
        <v>3</v>
      </c>
      <c r="Q37" s="17"/>
      <c r="R37" s="17">
        <v>843</v>
      </c>
      <c r="S37" s="17">
        <f t="shared" ref="S37:S56" si="3">K37-J37</f>
        <v>-4.5</v>
      </c>
      <c r="T37" s="17"/>
      <c r="U37" s="17">
        <v>1171</v>
      </c>
      <c r="V37" s="17" t="s">
        <v>32</v>
      </c>
      <c r="W37" s="17" t="s">
        <v>33</v>
      </c>
      <c r="X37" s="14">
        <v>44402.7014351852</v>
      </c>
      <c r="Y37" s="17"/>
      <c r="Z37" s="17"/>
      <c r="AA37" s="17"/>
    </row>
    <row r="38" spans="1:27">
      <c r="A38" s="17">
        <v>37</v>
      </c>
      <c r="B38" s="5">
        <v>37036</v>
      </c>
      <c r="C38" s="5" t="s">
        <v>148</v>
      </c>
      <c r="D38" s="5" t="s">
        <v>149</v>
      </c>
      <c r="E38" s="5" t="s">
        <v>29</v>
      </c>
      <c r="F38" s="5" t="s">
        <v>150</v>
      </c>
      <c r="G38" s="5">
        <v>104533</v>
      </c>
      <c r="H38" s="5" t="s">
        <v>82</v>
      </c>
      <c r="I38" s="17">
        <v>32.2</v>
      </c>
      <c r="J38" s="17">
        <v>44.9</v>
      </c>
      <c r="K38" s="10">
        <v>39.5</v>
      </c>
      <c r="L38" s="10"/>
      <c r="M38" s="21">
        <f t="shared" si="0"/>
        <v>0.282850779510022</v>
      </c>
      <c r="N38" s="21">
        <f t="shared" si="1"/>
        <v>0.184810126582278</v>
      </c>
      <c r="O38" s="17"/>
      <c r="P38" s="11">
        <v>3</v>
      </c>
      <c r="Q38" s="17"/>
      <c r="R38" s="17">
        <v>280</v>
      </c>
      <c r="S38" s="17">
        <f t="shared" si="3"/>
        <v>-5.4</v>
      </c>
      <c r="T38" s="17"/>
      <c r="U38" s="17">
        <v>347</v>
      </c>
      <c r="V38" s="17" t="s">
        <v>32</v>
      </c>
      <c r="W38" s="17" t="s">
        <v>33</v>
      </c>
      <c r="X38" s="14">
        <v>44402.7037731481</v>
      </c>
      <c r="Y38" s="17"/>
      <c r="Z38" s="17"/>
      <c r="AA38" s="17"/>
    </row>
    <row r="39" spans="1:27">
      <c r="A39" s="17">
        <v>38</v>
      </c>
      <c r="B39" s="5">
        <v>41576</v>
      </c>
      <c r="C39" s="5" t="s">
        <v>151</v>
      </c>
      <c r="D39" s="5" t="s">
        <v>152</v>
      </c>
      <c r="E39" s="5" t="s">
        <v>29</v>
      </c>
      <c r="F39" s="5" t="s">
        <v>153</v>
      </c>
      <c r="G39" s="5">
        <v>104533</v>
      </c>
      <c r="H39" s="5" t="s">
        <v>82</v>
      </c>
      <c r="I39" s="17">
        <v>24</v>
      </c>
      <c r="J39" s="17">
        <v>34</v>
      </c>
      <c r="K39" s="10">
        <v>30</v>
      </c>
      <c r="L39" s="10"/>
      <c r="M39" s="21">
        <f t="shared" si="0"/>
        <v>0.294117647058824</v>
      </c>
      <c r="N39" s="21">
        <f t="shared" si="1"/>
        <v>0.2</v>
      </c>
      <c r="O39" s="17"/>
      <c r="P39" s="11">
        <v>3</v>
      </c>
      <c r="Q39" s="17"/>
      <c r="R39" s="17">
        <v>365</v>
      </c>
      <c r="S39" s="17">
        <f t="shared" si="3"/>
        <v>-4</v>
      </c>
      <c r="T39" s="17"/>
      <c r="U39" s="17">
        <v>421</v>
      </c>
      <c r="V39" s="17" t="s">
        <v>32</v>
      </c>
      <c r="W39" s="17" t="s">
        <v>33</v>
      </c>
      <c r="X39" s="14">
        <v>44402.8097685185</v>
      </c>
      <c r="Y39" s="17"/>
      <c r="Z39" s="17"/>
      <c r="AA39" s="17"/>
    </row>
    <row r="40" spans="1:27">
      <c r="A40" s="17">
        <v>39</v>
      </c>
      <c r="B40" s="5">
        <v>1860</v>
      </c>
      <c r="C40" s="5" t="s">
        <v>154</v>
      </c>
      <c r="D40" s="5" t="s">
        <v>155</v>
      </c>
      <c r="E40" s="5" t="s">
        <v>85</v>
      </c>
      <c r="F40" s="5" t="s">
        <v>156</v>
      </c>
      <c r="G40" s="5">
        <v>113833</v>
      </c>
      <c r="H40" s="5" t="s">
        <v>63</v>
      </c>
      <c r="I40" s="17">
        <v>36.3</v>
      </c>
      <c r="J40" s="17">
        <v>56.22</v>
      </c>
      <c r="K40" s="10">
        <v>48</v>
      </c>
      <c r="L40" s="10"/>
      <c r="M40" s="21">
        <f t="shared" si="0"/>
        <v>0.354322305229456</v>
      </c>
      <c r="N40" s="21">
        <f t="shared" si="1"/>
        <v>0.24375</v>
      </c>
      <c r="O40" s="17"/>
      <c r="P40" s="11">
        <v>3</v>
      </c>
      <c r="Q40" s="17"/>
      <c r="R40" s="17">
        <v>1142</v>
      </c>
      <c r="S40" s="17">
        <f t="shared" si="3"/>
        <v>-8.22</v>
      </c>
      <c r="T40" s="17"/>
      <c r="U40" s="17">
        <v>745</v>
      </c>
      <c r="V40" s="17" t="s">
        <v>32</v>
      </c>
      <c r="W40" s="17" t="s">
        <v>33</v>
      </c>
      <c r="X40" s="14">
        <v>44400.8292592593</v>
      </c>
      <c r="Y40" s="17"/>
      <c r="Z40" s="17"/>
      <c r="AA40" s="17"/>
    </row>
    <row r="41" spans="1:27">
      <c r="A41" s="17">
        <v>40</v>
      </c>
      <c r="B41" s="5">
        <v>198109</v>
      </c>
      <c r="C41" s="5" t="s">
        <v>157</v>
      </c>
      <c r="D41" s="5" t="s">
        <v>158</v>
      </c>
      <c r="E41" s="5" t="s">
        <v>29</v>
      </c>
      <c r="F41" s="5" t="s">
        <v>159</v>
      </c>
      <c r="G41" s="5">
        <v>120844</v>
      </c>
      <c r="H41" s="5" t="s">
        <v>160</v>
      </c>
      <c r="I41" s="17">
        <v>58.95</v>
      </c>
      <c r="J41" s="17">
        <v>98</v>
      </c>
      <c r="K41" s="10">
        <v>78</v>
      </c>
      <c r="L41" s="10"/>
      <c r="M41" s="21">
        <f t="shared" si="0"/>
        <v>0.398469387755102</v>
      </c>
      <c r="N41" s="21">
        <f t="shared" si="1"/>
        <v>0.244230769230769</v>
      </c>
      <c r="O41" s="17"/>
      <c r="P41" s="11">
        <v>2</v>
      </c>
      <c r="Q41" s="17">
        <v>96</v>
      </c>
      <c r="R41" s="17">
        <v>522</v>
      </c>
      <c r="S41" s="17">
        <f t="shared" si="3"/>
        <v>-20</v>
      </c>
      <c r="T41" s="17">
        <f>K41-Q41</f>
        <v>-18</v>
      </c>
      <c r="U41" s="17">
        <v>348</v>
      </c>
      <c r="V41" s="17" t="s">
        <v>32</v>
      </c>
      <c r="W41" s="17" t="s">
        <v>33</v>
      </c>
      <c r="X41" s="14">
        <v>44402.5106481481</v>
      </c>
      <c r="Y41" s="17"/>
      <c r="Z41" s="17"/>
      <c r="AA41" s="17"/>
    </row>
    <row r="42" spans="1:27">
      <c r="A42" s="17">
        <v>41</v>
      </c>
      <c r="B42" s="5">
        <v>115418</v>
      </c>
      <c r="C42" s="5" t="s">
        <v>161</v>
      </c>
      <c r="D42" s="5" t="s">
        <v>162</v>
      </c>
      <c r="E42" s="5" t="s">
        <v>29</v>
      </c>
      <c r="F42" s="5" t="s">
        <v>163</v>
      </c>
      <c r="G42" s="5">
        <v>738</v>
      </c>
      <c r="H42" s="5" t="s">
        <v>164</v>
      </c>
      <c r="I42" s="17">
        <v>21</v>
      </c>
      <c r="J42" s="17">
        <v>35</v>
      </c>
      <c r="K42" s="10">
        <v>28</v>
      </c>
      <c r="L42" s="10"/>
      <c r="M42" s="21">
        <f t="shared" si="0"/>
        <v>0.4</v>
      </c>
      <c r="N42" s="21">
        <f t="shared" si="1"/>
        <v>0.25</v>
      </c>
      <c r="O42" s="17"/>
      <c r="P42" s="11">
        <v>2</v>
      </c>
      <c r="Q42" s="17">
        <v>34</v>
      </c>
      <c r="R42" s="17">
        <v>890</v>
      </c>
      <c r="S42" s="17">
        <f t="shared" si="3"/>
        <v>-7</v>
      </c>
      <c r="T42" s="17">
        <f>K42-Q42</f>
        <v>-6</v>
      </c>
      <c r="U42" s="17">
        <v>727</v>
      </c>
      <c r="V42" s="17" t="s">
        <v>32</v>
      </c>
      <c r="W42" s="17" t="s">
        <v>33</v>
      </c>
      <c r="X42" s="14">
        <v>44403.3798032407</v>
      </c>
      <c r="Y42" s="17"/>
      <c r="Z42" s="17"/>
      <c r="AA42" s="17"/>
    </row>
    <row r="43" spans="1:27">
      <c r="A43" s="17">
        <v>42</v>
      </c>
      <c r="B43" s="5">
        <v>129743</v>
      </c>
      <c r="C43" s="5" t="s">
        <v>165</v>
      </c>
      <c r="D43" s="5" t="s">
        <v>166</v>
      </c>
      <c r="E43" s="5" t="s">
        <v>29</v>
      </c>
      <c r="F43" s="5" t="s">
        <v>167</v>
      </c>
      <c r="G43" s="5">
        <v>104430</v>
      </c>
      <c r="H43" s="5" t="s">
        <v>168</v>
      </c>
      <c r="I43" s="17">
        <v>4.15</v>
      </c>
      <c r="J43" s="17">
        <v>10</v>
      </c>
      <c r="K43" s="10">
        <v>5.8</v>
      </c>
      <c r="L43" s="10"/>
      <c r="M43" s="21">
        <f t="shared" si="0"/>
        <v>0.585</v>
      </c>
      <c r="N43" s="21">
        <f t="shared" si="1"/>
        <v>0.28448275862069</v>
      </c>
      <c r="O43" s="17"/>
      <c r="P43" s="11">
        <v>1</v>
      </c>
      <c r="Q43" s="17"/>
      <c r="R43" s="17">
        <v>637</v>
      </c>
      <c r="S43" s="17">
        <f t="shared" si="3"/>
        <v>-4.2</v>
      </c>
      <c r="T43" s="17"/>
      <c r="U43" s="17">
        <v>463</v>
      </c>
      <c r="V43" s="17" t="s">
        <v>32</v>
      </c>
      <c r="W43" s="17" t="s">
        <v>33</v>
      </c>
      <c r="X43" s="14">
        <v>44407.6249768519</v>
      </c>
      <c r="Y43" s="17"/>
      <c r="Z43" s="17"/>
      <c r="AA43" s="17"/>
    </row>
    <row r="44" spans="1:27">
      <c r="A44" s="17">
        <v>43</v>
      </c>
      <c r="B44" s="5">
        <v>161196</v>
      </c>
      <c r="C44" s="5" t="s">
        <v>169</v>
      </c>
      <c r="D44" s="5" t="s">
        <v>170</v>
      </c>
      <c r="E44" s="5" t="s">
        <v>29</v>
      </c>
      <c r="F44" s="5" t="s">
        <v>171</v>
      </c>
      <c r="G44" s="5">
        <v>104533</v>
      </c>
      <c r="H44" s="5" t="s">
        <v>82</v>
      </c>
      <c r="I44" s="17">
        <v>16</v>
      </c>
      <c r="J44" s="17">
        <v>42</v>
      </c>
      <c r="K44" s="10">
        <v>23</v>
      </c>
      <c r="L44" s="10"/>
      <c r="M44" s="21">
        <f t="shared" si="0"/>
        <v>0.619047619047619</v>
      </c>
      <c r="N44" s="21">
        <f t="shared" si="1"/>
        <v>0.304347826086957</v>
      </c>
      <c r="O44" s="17"/>
      <c r="P44" s="11">
        <v>3</v>
      </c>
      <c r="Q44" s="17"/>
      <c r="R44" s="17">
        <v>1091</v>
      </c>
      <c r="S44" s="17">
        <f t="shared" si="3"/>
        <v>-19</v>
      </c>
      <c r="T44" s="17"/>
      <c r="U44" s="17">
        <v>449</v>
      </c>
      <c r="V44" s="17" t="s">
        <v>32</v>
      </c>
      <c r="W44" s="17" t="s">
        <v>33</v>
      </c>
      <c r="X44" s="14">
        <v>44402.7009259259</v>
      </c>
      <c r="Y44" s="17"/>
      <c r="Z44" s="17"/>
      <c r="AA44" s="17"/>
    </row>
    <row r="45" spans="1:27">
      <c r="A45" s="17">
        <v>44</v>
      </c>
      <c r="B45" s="5">
        <v>167548</v>
      </c>
      <c r="C45" s="5" t="s">
        <v>172</v>
      </c>
      <c r="D45" s="5" t="s">
        <v>173</v>
      </c>
      <c r="E45" s="5" t="s">
        <v>29</v>
      </c>
      <c r="F45" s="5" t="s">
        <v>174</v>
      </c>
      <c r="G45" s="5">
        <v>104533</v>
      </c>
      <c r="H45" s="5" t="s">
        <v>82</v>
      </c>
      <c r="I45" s="17">
        <v>24</v>
      </c>
      <c r="J45" s="17">
        <v>49.8</v>
      </c>
      <c r="K45" s="10">
        <v>35</v>
      </c>
      <c r="L45" s="10"/>
      <c r="M45" s="21">
        <f t="shared" si="0"/>
        <v>0.518072289156627</v>
      </c>
      <c r="N45" s="21">
        <f t="shared" si="1"/>
        <v>0.314285714285714</v>
      </c>
      <c r="O45" s="17"/>
      <c r="P45" s="11">
        <v>3</v>
      </c>
      <c r="Q45" s="17"/>
      <c r="R45" s="17">
        <v>219</v>
      </c>
      <c r="S45" s="17">
        <f t="shared" si="3"/>
        <v>-14.8</v>
      </c>
      <c r="T45" s="17"/>
      <c r="U45" s="17">
        <v>416</v>
      </c>
      <c r="V45" s="17" t="s">
        <v>32</v>
      </c>
      <c r="W45" s="17" t="s">
        <v>33</v>
      </c>
      <c r="X45" s="14">
        <v>44402.7053935185</v>
      </c>
      <c r="Y45" s="17"/>
      <c r="Z45" s="17"/>
      <c r="AA45" s="17"/>
    </row>
    <row r="46" spans="1:27">
      <c r="A46" s="17">
        <v>45</v>
      </c>
      <c r="B46" s="5">
        <v>42767</v>
      </c>
      <c r="C46" s="5" t="s">
        <v>175</v>
      </c>
      <c r="D46" s="5" t="s">
        <v>176</v>
      </c>
      <c r="E46" s="5" t="s">
        <v>29</v>
      </c>
      <c r="F46" s="5" t="s">
        <v>177</v>
      </c>
      <c r="G46" s="5">
        <v>104533</v>
      </c>
      <c r="H46" s="5" t="s">
        <v>82</v>
      </c>
      <c r="I46" s="17">
        <v>19</v>
      </c>
      <c r="J46" s="17">
        <v>33.5</v>
      </c>
      <c r="K46" s="10">
        <v>28</v>
      </c>
      <c r="L46" s="10"/>
      <c r="M46" s="21">
        <f t="shared" si="0"/>
        <v>0.432835820895522</v>
      </c>
      <c r="N46" s="21">
        <f t="shared" si="1"/>
        <v>0.321428571428571</v>
      </c>
      <c r="O46" s="17"/>
      <c r="P46" s="11">
        <v>3</v>
      </c>
      <c r="Q46" s="17"/>
      <c r="R46" s="17">
        <v>438</v>
      </c>
      <c r="S46" s="17">
        <f t="shared" si="3"/>
        <v>-5.5</v>
      </c>
      <c r="T46" s="17"/>
      <c r="U46" s="17">
        <v>470</v>
      </c>
      <c r="V46" s="17" t="s">
        <v>32</v>
      </c>
      <c r="W46" s="17" t="s">
        <v>33</v>
      </c>
      <c r="X46" s="14">
        <v>44402.6987962963</v>
      </c>
      <c r="Y46" s="17"/>
      <c r="Z46" s="17"/>
      <c r="AA46" s="17"/>
    </row>
    <row r="47" spans="1:27">
      <c r="A47" s="17">
        <v>46</v>
      </c>
      <c r="B47" s="5">
        <v>168590</v>
      </c>
      <c r="C47" s="5" t="s">
        <v>178</v>
      </c>
      <c r="D47" s="5" t="s">
        <v>179</v>
      </c>
      <c r="E47" s="5" t="s">
        <v>29</v>
      </c>
      <c r="F47" s="5" t="s">
        <v>180</v>
      </c>
      <c r="G47" s="5">
        <v>738</v>
      </c>
      <c r="H47" s="5" t="s">
        <v>164</v>
      </c>
      <c r="I47" s="17">
        <v>5.9</v>
      </c>
      <c r="J47" s="17">
        <v>15.8</v>
      </c>
      <c r="K47" s="10">
        <v>9.5</v>
      </c>
      <c r="L47" s="10"/>
      <c r="M47" s="21">
        <f t="shared" si="0"/>
        <v>0.626582278481013</v>
      </c>
      <c r="N47" s="21">
        <f t="shared" si="1"/>
        <v>0.378947368421053</v>
      </c>
      <c r="O47" s="17"/>
      <c r="P47" s="11">
        <v>3</v>
      </c>
      <c r="Q47" s="17"/>
      <c r="R47" s="17">
        <v>1176</v>
      </c>
      <c r="S47" s="17">
        <f t="shared" si="3"/>
        <v>-6.3</v>
      </c>
      <c r="T47" s="17"/>
      <c r="U47" s="17">
        <v>514</v>
      </c>
      <c r="V47" s="17" t="s">
        <v>32</v>
      </c>
      <c r="W47" s="17" t="s">
        <v>33</v>
      </c>
      <c r="X47" s="14">
        <v>44411.3706828704</v>
      </c>
      <c r="Y47" s="17"/>
      <c r="Z47" s="17"/>
      <c r="AA47" s="17"/>
    </row>
    <row r="48" spans="1:27">
      <c r="A48" s="17">
        <v>47</v>
      </c>
      <c r="B48" s="5">
        <v>180172</v>
      </c>
      <c r="C48" s="5" t="s">
        <v>181</v>
      </c>
      <c r="D48" s="5" t="s">
        <v>182</v>
      </c>
      <c r="E48" s="5" t="s">
        <v>29</v>
      </c>
      <c r="F48" s="5" t="s">
        <v>183</v>
      </c>
      <c r="G48" s="5">
        <v>104533</v>
      </c>
      <c r="H48" s="5" t="s">
        <v>82</v>
      </c>
      <c r="I48" s="17">
        <v>6.18</v>
      </c>
      <c r="J48" s="17">
        <v>13.8</v>
      </c>
      <c r="K48" s="10">
        <v>10</v>
      </c>
      <c r="L48" s="10"/>
      <c r="M48" s="21">
        <f t="shared" si="0"/>
        <v>0.552173913043478</v>
      </c>
      <c r="N48" s="21">
        <f t="shared" si="1"/>
        <v>0.382</v>
      </c>
      <c r="O48" s="17"/>
      <c r="P48" s="11">
        <v>3</v>
      </c>
      <c r="Q48" s="17">
        <v>12</v>
      </c>
      <c r="R48" s="17">
        <v>2721</v>
      </c>
      <c r="S48" s="17">
        <f t="shared" si="3"/>
        <v>-3.8</v>
      </c>
      <c r="T48" s="17">
        <f>K48-Q48</f>
        <v>-2</v>
      </c>
      <c r="U48" s="17">
        <v>866</v>
      </c>
      <c r="V48" s="17" t="s">
        <v>32</v>
      </c>
      <c r="W48" s="17" t="s">
        <v>33</v>
      </c>
      <c r="X48" s="14">
        <v>44411.8459490741</v>
      </c>
      <c r="Y48" s="17"/>
      <c r="Z48" s="17"/>
      <c r="AA48" s="17"/>
    </row>
    <row r="49" spans="1:27">
      <c r="A49" s="17">
        <v>48</v>
      </c>
      <c r="B49" s="5">
        <v>123073</v>
      </c>
      <c r="C49" s="5" t="s">
        <v>184</v>
      </c>
      <c r="D49" s="5" t="s">
        <v>185</v>
      </c>
      <c r="E49" s="5" t="s">
        <v>29</v>
      </c>
      <c r="F49" s="5" t="s">
        <v>186</v>
      </c>
      <c r="G49" s="5">
        <v>746</v>
      </c>
      <c r="H49" s="5" t="s">
        <v>187</v>
      </c>
      <c r="I49" s="17">
        <v>23.2</v>
      </c>
      <c r="J49" s="17">
        <v>58</v>
      </c>
      <c r="K49" s="10">
        <v>39</v>
      </c>
      <c r="L49" s="10"/>
      <c r="M49" s="21">
        <f t="shared" si="0"/>
        <v>0.6</v>
      </c>
      <c r="N49" s="21">
        <f t="shared" si="1"/>
        <v>0.405128205128205</v>
      </c>
      <c r="O49" s="17"/>
      <c r="P49" s="11">
        <v>3</v>
      </c>
      <c r="Q49" s="17">
        <v>56</v>
      </c>
      <c r="R49" s="17">
        <v>302</v>
      </c>
      <c r="S49" s="17">
        <f t="shared" si="3"/>
        <v>-19</v>
      </c>
      <c r="T49" s="17">
        <f>K49-Q49</f>
        <v>-17</v>
      </c>
      <c r="U49" s="17">
        <v>546</v>
      </c>
      <c r="V49" s="17" t="s">
        <v>32</v>
      </c>
      <c r="W49" s="17" t="s">
        <v>33</v>
      </c>
      <c r="X49" s="14">
        <v>44402.70875</v>
      </c>
      <c r="Y49" s="17"/>
      <c r="Z49" s="17"/>
      <c r="AA49" s="17"/>
    </row>
    <row r="50" spans="1:27">
      <c r="A50" s="17">
        <v>49</v>
      </c>
      <c r="B50" s="5">
        <v>204585</v>
      </c>
      <c r="C50" s="5" t="s">
        <v>184</v>
      </c>
      <c r="D50" s="5" t="s">
        <v>188</v>
      </c>
      <c r="E50" s="5" t="s">
        <v>29</v>
      </c>
      <c r="F50" s="5" t="s">
        <v>186</v>
      </c>
      <c r="G50" s="5">
        <v>104533</v>
      </c>
      <c r="H50" s="5" t="s">
        <v>82</v>
      </c>
      <c r="I50" s="17">
        <v>65</v>
      </c>
      <c r="J50" s="17">
        <v>148</v>
      </c>
      <c r="K50" s="10">
        <v>110</v>
      </c>
      <c r="L50" s="10"/>
      <c r="M50" s="21">
        <f t="shared" si="0"/>
        <v>0.560810810810811</v>
      </c>
      <c r="N50" s="21">
        <f t="shared" si="1"/>
        <v>0.409090909090909</v>
      </c>
      <c r="O50" s="17"/>
      <c r="P50" s="11">
        <v>3</v>
      </c>
      <c r="Q50" s="17"/>
      <c r="R50" s="17">
        <v>534</v>
      </c>
      <c r="S50" s="17">
        <f t="shared" si="3"/>
        <v>-38</v>
      </c>
      <c r="T50" s="17"/>
      <c r="U50" s="17">
        <v>340</v>
      </c>
      <c r="V50" s="17" t="s">
        <v>32</v>
      </c>
      <c r="W50" s="17" t="s">
        <v>33</v>
      </c>
      <c r="X50" s="14">
        <v>44402.6998958333</v>
      </c>
      <c r="Y50" s="17"/>
      <c r="Z50" s="17"/>
      <c r="AA50" s="17"/>
    </row>
    <row r="51" spans="1:27">
      <c r="A51" s="17">
        <v>50</v>
      </c>
      <c r="B51" s="5">
        <v>10594</v>
      </c>
      <c r="C51" s="5" t="s">
        <v>189</v>
      </c>
      <c r="D51" s="5" t="s">
        <v>190</v>
      </c>
      <c r="E51" s="5" t="s">
        <v>29</v>
      </c>
      <c r="F51" s="5" t="s">
        <v>191</v>
      </c>
      <c r="G51" s="5">
        <v>104533</v>
      </c>
      <c r="H51" s="5" t="s">
        <v>82</v>
      </c>
      <c r="I51" s="17">
        <v>6.5</v>
      </c>
      <c r="J51" s="17">
        <v>18.5</v>
      </c>
      <c r="K51" s="10">
        <v>11.5</v>
      </c>
      <c r="L51" s="10"/>
      <c r="M51" s="21">
        <f t="shared" si="0"/>
        <v>0.648648648648649</v>
      </c>
      <c r="N51" s="21">
        <f t="shared" si="1"/>
        <v>0.434782608695652</v>
      </c>
      <c r="O51" s="17"/>
      <c r="P51" s="11">
        <v>3</v>
      </c>
      <c r="Q51" s="17"/>
      <c r="R51" s="17">
        <v>231</v>
      </c>
      <c r="S51" s="17">
        <f t="shared" si="3"/>
        <v>-7</v>
      </c>
      <c r="T51" s="17"/>
      <c r="U51" s="17">
        <v>300</v>
      </c>
      <c r="V51" s="17" t="s">
        <v>32</v>
      </c>
      <c r="W51" s="17" t="s">
        <v>33</v>
      </c>
      <c r="X51" s="14">
        <v>44402.7027777778</v>
      </c>
      <c r="Y51" s="17"/>
      <c r="Z51" s="17"/>
      <c r="AA51" s="17"/>
    </row>
    <row r="52" spans="1:27">
      <c r="A52" s="17">
        <v>51</v>
      </c>
      <c r="B52" s="5">
        <v>37205</v>
      </c>
      <c r="C52" s="5" t="s">
        <v>192</v>
      </c>
      <c r="D52" s="5" t="s">
        <v>193</v>
      </c>
      <c r="E52" s="5" t="s">
        <v>29</v>
      </c>
      <c r="F52" s="5" t="s">
        <v>194</v>
      </c>
      <c r="G52" s="5">
        <v>539</v>
      </c>
      <c r="H52" s="5" t="s">
        <v>144</v>
      </c>
      <c r="I52" s="17">
        <v>21.3</v>
      </c>
      <c r="J52" s="17">
        <v>55.3</v>
      </c>
      <c r="K52" s="10">
        <v>38</v>
      </c>
      <c r="L52" s="10"/>
      <c r="M52" s="21">
        <f t="shared" si="0"/>
        <v>0.614828209764919</v>
      </c>
      <c r="N52" s="21">
        <f t="shared" si="1"/>
        <v>0.439473684210526</v>
      </c>
      <c r="O52" s="17"/>
      <c r="P52" s="11">
        <v>3</v>
      </c>
      <c r="Q52" s="17"/>
      <c r="R52" s="17">
        <v>283</v>
      </c>
      <c r="S52" s="17">
        <f t="shared" si="3"/>
        <v>-17.3</v>
      </c>
      <c r="T52" s="17"/>
      <c r="U52" s="17">
        <v>301</v>
      </c>
      <c r="V52" s="17" t="s">
        <v>32</v>
      </c>
      <c r="W52" s="17" t="s">
        <v>33</v>
      </c>
      <c r="X52" s="14">
        <v>44401.8227546296</v>
      </c>
      <c r="Y52" s="17"/>
      <c r="Z52" s="17"/>
      <c r="AA52" s="17"/>
    </row>
    <row r="53" spans="1:27">
      <c r="A53" s="17">
        <v>52</v>
      </c>
      <c r="B53" s="5">
        <v>166722</v>
      </c>
      <c r="C53" s="5" t="s">
        <v>195</v>
      </c>
      <c r="D53" s="5" t="s">
        <v>196</v>
      </c>
      <c r="E53" s="5" t="s">
        <v>29</v>
      </c>
      <c r="F53" s="5" t="s">
        <v>197</v>
      </c>
      <c r="G53" s="5">
        <v>104533</v>
      </c>
      <c r="H53" s="5" t="s">
        <v>82</v>
      </c>
      <c r="I53" s="17">
        <v>14.8</v>
      </c>
      <c r="J53" s="17">
        <v>46</v>
      </c>
      <c r="K53" s="10">
        <v>28</v>
      </c>
      <c r="L53" s="10"/>
      <c r="M53" s="21">
        <f t="shared" si="0"/>
        <v>0.678260869565217</v>
      </c>
      <c r="N53" s="21">
        <f t="shared" si="1"/>
        <v>0.471428571428571</v>
      </c>
      <c r="O53" s="17"/>
      <c r="P53" s="11">
        <v>3</v>
      </c>
      <c r="Q53" s="17"/>
      <c r="R53" s="17">
        <v>354</v>
      </c>
      <c r="S53" s="17">
        <f t="shared" si="3"/>
        <v>-18</v>
      </c>
      <c r="T53" s="17"/>
      <c r="U53" s="17">
        <v>383</v>
      </c>
      <c r="V53" s="17" t="s">
        <v>32</v>
      </c>
      <c r="W53" s="17" t="s">
        <v>33</v>
      </c>
      <c r="X53" s="14">
        <v>44402.7091666667</v>
      </c>
      <c r="Y53" s="17"/>
      <c r="Z53" s="17"/>
      <c r="AA53" s="17"/>
    </row>
    <row r="54" spans="1:27">
      <c r="A54" s="17">
        <v>53</v>
      </c>
      <c r="B54" s="5">
        <v>163479</v>
      </c>
      <c r="C54" s="5" t="s">
        <v>195</v>
      </c>
      <c r="D54" s="5" t="s">
        <v>198</v>
      </c>
      <c r="E54" s="5" t="s">
        <v>29</v>
      </c>
      <c r="F54" s="5" t="s">
        <v>199</v>
      </c>
      <c r="G54" s="5">
        <v>104533</v>
      </c>
      <c r="H54" s="5" t="s">
        <v>82</v>
      </c>
      <c r="I54" s="17">
        <v>14</v>
      </c>
      <c r="J54" s="17">
        <v>46</v>
      </c>
      <c r="K54" s="10">
        <v>28</v>
      </c>
      <c r="L54" s="10"/>
      <c r="M54" s="21">
        <f t="shared" si="0"/>
        <v>0.695652173913043</v>
      </c>
      <c r="N54" s="21">
        <f t="shared" si="1"/>
        <v>0.5</v>
      </c>
      <c r="O54" s="17"/>
      <c r="P54" s="11">
        <v>3</v>
      </c>
      <c r="Q54" s="17">
        <v>45</v>
      </c>
      <c r="R54" s="17">
        <v>781</v>
      </c>
      <c r="S54" s="17">
        <f t="shared" si="3"/>
        <v>-18</v>
      </c>
      <c r="T54" s="17">
        <f>K54-Q54</f>
        <v>-17</v>
      </c>
      <c r="U54" s="17">
        <v>588</v>
      </c>
      <c r="V54" s="17" t="s">
        <v>32</v>
      </c>
      <c r="W54" s="17" t="s">
        <v>33</v>
      </c>
      <c r="X54" s="14">
        <v>44402.704212963</v>
      </c>
      <c r="Y54" s="17"/>
      <c r="Z54" s="17"/>
      <c r="AA54" s="17"/>
    </row>
    <row r="55" spans="1:27">
      <c r="A55" s="17">
        <v>54</v>
      </c>
      <c r="B55" s="5">
        <v>170168</v>
      </c>
      <c r="C55" s="5" t="s">
        <v>200</v>
      </c>
      <c r="D55" s="5" t="s">
        <v>201</v>
      </c>
      <c r="E55" s="5" t="s">
        <v>29</v>
      </c>
      <c r="F55" s="5" t="s">
        <v>202</v>
      </c>
      <c r="G55" s="5">
        <v>738</v>
      </c>
      <c r="H55" s="5" t="s">
        <v>164</v>
      </c>
      <c r="I55" s="17">
        <v>19</v>
      </c>
      <c r="J55" s="17">
        <v>58</v>
      </c>
      <c r="K55" s="10">
        <v>45</v>
      </c>
      <c r="L55" s="10"/>
      <c r="M55" s="21">
        <f t="shared" si="0"/>
        <v>0.672413793103448</v>
      </c>
      <c r="N55" s="21">
        <f t="shared" si="1"/>
        <v>0.577777777777778</v>
      </c>
      <c r="O55" s="17"/>
      <c r="P55" s="11">
        <v>2</v>
      </c>
      <c r="Q55" s="17"/>
      <c r="R55" s="17">
        <v>70</v>
      </c>
      <c r="S55" s="17">
        <f t="shared" si="3"/>
        <v>-13</v>
      </c>
      <c r="T55" s="17"/>
      <c r="U55" s="17">
        <v>32</v>
      </c>
      <c r="V55" s="17" t="s">
        <v>32</v>
      </c>
      <c r="W55" s="17" t="s">
        <v>33</v>
      </c>
      <c r="X55" s="14">
        <v>44411.5552430556</v>
      </c>
      <c r="Y55" s="17"/>
      <c r="Z55" s="17"/>
      <c r="AA55" s="17"/>
    </row>
    <row r="56" spans="1:27">
      <c r="A56" s="17">
        <v>55</v>
      </c>
      <c r="B56" s="5">
        <v>222493</v>
      </c>
      <c r="C56" s="5" t="s">
        <v>203</v>
      </c>
      <c r="D56" s="5" t="s">
        <v>204</v>
      </c>
      <c r="E56" s="5" t="s">
        <v>205</v>
      </c>
      <c r="F56" s="5" t="s">
        <v>206</v>
      </c>
      <c r="G56" s="5">
        <v>113833</v>
      </c>
      <c r="H56" s="5" t="s">
        <v>63</v>
      </c>
      <c r="I56" s="17">
        <v>1.4</v>
      </c>
      <c r="J56" s="17">
        <v>10</v>
      </c>
      <c r="K56" s="10">
        <v>4</v>
      </c>
      <c r="L56" s="10"/>
      <c r="M56" s="21">
        <f t="shared" si="0"/>
        <v>0.86</v>
      </c>
      <c r="N56" s="21">
        <f t="shared" si="1"/>
        <v>0.65</v>
      </c>
      <c r="O56" s="17"/>
      <c r="P56" s="11">
        <v>3</v>
      </c>
      <c r="Q56" s="17"/>
      <c r="R56" s="17">
        <v>2136</v>
      </c>
      <c r="S56" s="17">
        <f t="shared" si="3"/>
        <v>-6</v>
      </c>
      <c r="T56" s="17"/>
      <c r="U56" s="17">
        <v>564</v>
      </c>
      <c r="V56" s="17" t="s">
        <v>32</v>
      </c>
      <c r="W56" s="17" t="s">
        <v>33</v>
      </c>
      <c r="X56" s="14">
        <v>44409.6469328704</v>
      </c>
      <c r="Y56" s="17"/>
      <c r="Z56" s="17"/>
      <c r="AA56" s="17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8"/>
  <sheetViews>
    <sheetView workbookViewId="0">
      <selection activeCell="H29" sqref="H29"/>
    </sheetView>
  </sheetViews>
  <sheetFormatPr defaultColWidth="9" defaultRowHeight="13.5" outlineLevelRow="7"/>
  <cols>
    <col min="1" max="1" width="6.625" style="1" customWidth="1"/>
    <col min="2" max="22" width="9" style="1"/>
    <col min="23" max="23" width="12.625" style="1" customWidth="1"/>
    <col min="24" max="16384" width="9" style="1"/>
  </cols>
  <sheetData>
    <row r="1" spans="1:26">
      <c r="A1" s="2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  <c r="K1" s="7" t="s">
        <v>10</v>
      </c>
      <c r="L1" s="8" t="s">
        <v>12</v>
      </c>
      <c r="M1" s="8" t="s">
        <v>13</v>
      </c>
      <c r="N1" s="3" t="s">
        <v>14</v>
      </c>
      <c r="O1" s="9" t="s">
        <v>15</v>
      </c>
      <c r="P1" s="3" t="s">
        <v>16</v>
      </c>
      <c r="Q1" s="3" t="s">
        <v>17</v>
      </c>
      <c r="R1" s="3" t="s">
        <v>18</v>
      </c>
      <c r="S1" s="3" t="s">
        <v>19</v>
      </c>
      <c r="T1" s="3" t="s">
        <v>20</v>
      </c>
      <c r="U1" s="3" t="s">
        <v>21</v>
      </c>
      <c r="V1" s="3" t="s">
        <v>22</v>
      </c>
      <c r="W1" s="13" t="s">
        <v>23</v>
      </c>
      <c r="X1" s="3" t="s">
        <v>24</v>
      </c>
      <c r="Y1" s="3" t="s">
        <v>25</v>
      </c>
      <c r="Z1" s="3" t="s">
        <v>26</v>
      </c>
    </row>
    <row r="2" spans="1:26">
      <c r="A2" s="4">
        <v>1</v>
      </c>
      <c r="B2" s="5">
        <v>260</v>
      </c>
      <c r="C2" s="5" t="s">
        <v>207</v>
      </c>
      <c r="D2" s="5" t="s">
        <v>208</v>
      </c>
      <c r="E2" s="5" t="s">
        <v>29</v>
      </c>
      <c r="F2" s="5" t="s">
        <v>209</v>
      </c>
      <c r="G2" s="5">
        <v>113833</v>
      </c>
      <c r="H2" s="5" t="s">
        <v>63</v>
      </c>
      <c r="I2" s="4">
        <v>10.98</v>
      </c>
      <c r="J2" s="4">
        <v>16</v>
      </c>
      <c r="K2" s="10">
        <v>11.9</v>
      </c>
      <c r="L2" s="4"/>
      <c r="M2" s="4"/>
      <c r="N2" s="4"/>
      <c r="O2" s="11">
        <v>2</v>
      </c>
      <c r="P2" s="4"/>
      <c r="Q2" s="4">
        <v>2344</v>
      </c>
      <c r="R2" s="4">
        <v>-4.1</v>
      </c>
      <c r="S2" s="4"/>
      <c r="T2" s="4">
        <v>1112.62</v>
      </c>
      <c r="U2" s="4" t="s">
        <v>32</v>
      </c>
      <c r="V2" s="4" t="s">
        <v>33</v>
      </c>
      <c r="W2" s="14">
        <v>44402.4782060185</v>
      </c>
      <c r="X2" s="4" t="s">
        <v>210</v>
      </c>
      <c r="Y2" s="4"/>
      <c r="Z2" s="4"/>
    </row>
    <row r="3" spans="1:26">
      <c r="A3" s="4">
        <v>2</v>
      </c>
      <c r="B3" s="5">
        <v>137775</v>
      </c>
      <c r="C3" s="5" t="s">
        <v>211</v>
      </c>
      <c r="D3" s="5" t="s">
        <v>212</v>
      </c>
      <c r="E3" s="5" t="s">
        <v>29</v>
      </c>
      <c r="F3" s="5" t="s">
        <v>213</v>
      </c>
      <c r="G3" s="5">
        <v>113833</v>
      </c>
      <c r="H3" s="5" t="s">
        <v>63</v>
      </c>
      <c r="I3" s="4">
        <v>25.14</v>
      </c>
      <c r="J3" s="4">
        <v>36</v>
      </c>
      <c r="K3" s="10">
        <v>28.8</v>
      </c>
      <c r="L3" s="4"/>
      <c r="M3" s="4"/>
      <c r="N3" s="4"/>
      <c r="O3" s="11">
        <v>3</v>
      </c>
      <c r="P3" s="4"/>
      <c r="Q3" s="4">
        <v>3064</v>
      </c>
      <c r="R3" s="4">
        <f>K3-J3</f>
        <v>-7.2</v>
      </c>
      <c r="S3" s="4"/>
      <c r="T3" s="4">
        <v>4385</v>
      </c>
      <c r="U3" s="4" t="s">
        <v>32</v>
      </c>
      <c r="V3" s="4" t="s">
        <v>33</v>
      </c>
      <c r="W3" s="14">
        <v>44402.4787847222</v>
      </c>
      <c r="X3" s="4"/>
      <c r="Y3" s="4" t="s">
        <v>214</v>
      </c>
      <c r="Z3" s="4"/>
    </row>
    <row r="4" spans="1:26">
      <c r="A4" s="4">
        <v>3</v>
      </c>
      <c r="B4" s="5">
        <v>109792</v>
      </c>
      <c r="C4" s="5" t="s">
        <v>215</v>
      </c>
      <c r="D4" s="5" t="s">
        <v>216</v>
      </c>
      <c r="E4" s="5" t="s">
        <v>29</v>
      </c>
      <c r="F4" s="5" t="s">
        <v>217</v>
      </c>
      <c r="G4" s="5">
        <v>104533</v>
      </c>
      <c r="H4" s="5" t="s">
        <v>82</v>
      </c>
      <c r="I4" s="4">
        <v>12.8</v>
      </c>
      <c r="J4" s="4">
        <v>35</v>
      </c>
      <c r="K4" s="10">
        <v>19</v>
      </c>
      <c r="L4" s="12">
        <v>0.634285714285714</v>
      </c>
      <c r="M4" s="12">
        <v>0.326315789473684</v>
      </c>
      <c r="N4" s="4"/>
      <c r="O4" s="11">
        <v>3</v>
      </c>
      <c r="P4" s="4"/>
      <c r="Q4" s="4">
        <v>610</v>
      </c>
      <c r="R4" s="4">
        <v>-16</v>
      </c>
      <c r="S4" s="4"/>
      <c r="T4" s="4">
        <v>670</v>
      </c>
      <c r="U4" s="4" t="s">
        <v>32</v>
      </c>
      <c r="V4" s="4" t="s">
        <v>33</v>
      </c>
      <c r="W4" s="14">
        <v>44402.7024421296</v>
      </c>
      <c r="X4" s="14" t="s">
        <v>218</v>
      </c>
      <c r="Y4" s="4"/>
      <c r="Z4" s="4"/>
    </row>
    <row r="5" spans="1:26">
      <c r="A5" s="4">
        <v>4</v>
      </c>
      <c r="B5" s="5">
        <v>2025</v>
      </c>
      <c r="C5" s="6" t="s">
        <v>219</v>
      </c>
      <c r="D5" s="5" t="s">
        <v>28</v>
      </c>
      <c r="E5" s="5" t="s">
        <v>29</v>
      </c>
      <c r="F5" s="5" t="s">
        <v>30</v>
      </c>
      <c r="G5" s="5">
        <v>107728</v>
      </c>
      <c r="H5" s="5" t="s">
        <v>220</v>
      </c>
      <c r="I5" s="4">
        <v>29.5</v>
      </c>
      <c r="J5" s="4">
        <v>29.8</v>
      </c>
      <c r="K5" s="10">
        <v>21.9</v>
      </c>
      <c r="L5" s="12">
        <v>0.0100671140939598</v>
      </c>
      <c r="M5" s="12">
        <v>-0.34703196347032</v>
      </c>
      <c r="N5" s="4"/>
      <c r="O5" s="11">
        <v>2</v>
      </c>
      <c r="P5" s="4"/>
      <c r="Q5" s="4">
        <v>2281</v>
      </c>
      <c r="R5" s="4">
        <v>-7.9</v>
      </c>
      <c r="S5" s="4"/>
      <c r="T5" s="4">
        <v>1291</v>
      </c>
      <c r="U5" s="4" t="s">
        <v>32</v>
      </c>
      <c r="V5" s="4" t="s">
        <v>33</v>
      </c>
      <c r="W5" s="14">
        <v>44412.3610300926</v>
      </c>
      <c r="X5" s="14" t="s">
        <v>218</v>
      </c>
      <c r="Y5" s="4"/>
      <c r="Z5" s="4"/>
    </row>
    <row r="6" spans="1:26">
      <c r="A6" s="4">
        <v>5</v>
      </c>
      <c r="B6" s="5">
        <v>10462</v>
      </c>
      <c r="C6" s="5" t="s">
        <v>221</v>
      </c>
      <c r="D6" s="5" t="s">
        <v>222</v>
      </c>
      <c r="E6" s="5" t="s">
        <v>29</v>
      </c>
      <c r="F6" s="5" t="s">
        <v>223</v>
      </c>
      <c r="G6" s="5">
        <v>104533</v>
      </c>
      <c r="H6" s="5" t="s">
        <v>82</v>
      </c>
      <c r="I6" s="4">
        <v>35</v>
      </c>
      <c r="J6" s="4">
        <v>43.6</v>
      </c>
      <c r="K6" s="10">
        <v>38</v>
      </c>
      <c r="L6" s="12">
        <v>0.197247706422018</v>
      </c>
      <c r="M6" s="12">
        <v>0.0789473684210526</v>
      </c>
      <c r="N6" s="4"/>
      <c r="O6" s="11">
        <v>3</v>
      </c>
      <c r="P6" s="4"/>
      <c r="Q6" s="4">
        <v>1972</v>
      </c>
      <c r="R6" s="4">
        <v>-5.6</v>
      </c>
      <c r="S6" s="4"/>
      <c r="T6" s="4">
        <v>1075</v>
      </c>
      <c r="U6" s="4" t="s">
        <v>32</v>
      </c>
      <c r="V6" s="4" t="s">
        <v>33</v>
      </c>
      <c r="W6" s="14">
        <v>44402.6944328704</v>
      </c>
      <c r="X6" s="14" t="s">
        <v>218</v>
      </c>
      <c r="Y6" s="4"/>
      <c r="Z6" s="4"/>
    </row>
    <row r="7" spans="1:26">
      <c r="A7" s="4">
        <v>6</v>
      </c>
      <c r="B7" s="5">
        <v>11661</v>
      </c>
      <c r="C7" s="5" t="s">
        <v>224</v>
      </c>
      <c r="D7" s="5" t="s">
        <v>84</v>
      </c>
      <c r="E7" s="5" t="s">
        <v>85</v>
      </c>
      <c r="F7" s="5" t="s">
        <v>225</v>
      </c>
      <c r="G7" s="5">
        <v>104533</v>
      </c>
      <c r="H7" s="5" t="s">
        <v>82</v>
      </c>
      <c r="I7" s="4">
        <v>45.5</v>
      </c>
      <c r="J7" s="4">
        <v>55</v>
      </c>
      <c r="K7" s="10">
        <v>49.8</v>
      </c>
      <c r="L7" s="12">
        <v>0.172727272727273</v>
      </c>
      <c r="M7" s="12">
        <v>0.0863453815261044</v>
      </c>
      <c r="N7" s="4"/>
      <c r="O7" s="11">
        <v>3</v>
      </c>
      <c r="P7" s="4"/>
      <c r="Q7" s="4">
        <v>765</v>
      </c>
      <c r="R7" s="4">
        <v>-5.2</v>
      </c>
      <c r="S7" s="4"/>
      <c r="T7" s="4">
        <v>540</v>
      </c>
      <c r="U7" s="4" t="s">
        <v>32</v>
      </c>
      <c r="V7" s="4" t="s">
        <v>33</v>
      </c>
      <c r="W7" s="14">
        <v>44402.6968055556</v>
      </c>
      <c r="X7" s="14" t="s">
        <v>218</v>
      </c>
      <c r="Y7" s="4"/>
      <c r="Z7" s="4"/>
    </row>
    <row r="8" spans="1:26">
      <c r="A8" s="4">
        <v>7</v>
      </c>
      <c r="B8" s="5">
        <v>17362</v>
      </c>
      <c r="C8" s="5" t="s">
        <v>59</v>
      </c>
      <c r="D8" s="5" t="s">
        <v>60</v>
      </c>
      <c r="E8" s="5" t="s">
        <v>61</v>
      </c>
      <c r="F8" s="5" t="s">
        <v>62</v>
      </c>
      <c r="G8" s="5">
        <v>104533</v>
      </c>
      <c r="H8" s="5" t="s">
        <v>82</v>
      </c>
      <c r="I8" s="4">
        <v>60</v>
      </c>
      <c r="J8" s="4">
        <v>72</v>
      </c>
      <c r="K8" s="10">
        <v>68</v>
      </c>
      <c r="L8" s="12">
        <v>0.166666666666667</v>
      </c>
      <c r="M8" s="12">
        <v>0.117647058823529</v>
      </c>
      <c r="N8" s="4"/>
      <c r="O8" s="11">
        <v>3</v>
      </c>
      <c r="P8" s="4"/>
      <c r="Q8" s="4">
        <v>1737</v>
      </c>
      <c r="R8" s="4">
        <v>-4</v>
      </c>
      <c r="S8" s="4"/>
      <c r="T8" s="4">
        <v>859</v>
      </c>
      <c r="U8" s="4" t="s">
        <v>32</v>
      </c>
      <c r="V8" s="4" t="s">
        <v>33</v>
      </c>
      <c r="W8" s="14">
        <v>44402.707037037</v>
      </c>
      <c r="X8" s="14" t="s">
        <v>218</v>
      </c>
      <c r="Y8" s="4"/>
      <c r="Z8" s="4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2021-08-04T01:52:00Z</dcterms:created>
  <dcterms:modified xsi:type="dcterms:W3CDTF">2021-08-05T08:52:52Z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