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1" sheetId="1" state="hidden" r:id="rId1"/>
    <sheet name="任务明细表" sheetId="2" r:id="rId2"/>
  </sheets>
  <definedNames>
    <definedName name="_xlnm._FilterDatabase" localSheetId="0" hidden="1">Sheet1!$1:$1</definedName>
  </definedNames>
  <calcPr calcId="144525"/>
</workbook>
</file>

<file path=xl/sharedStrings.xml><?xml version="1.0" encoding="utf-8"?>
<sst xmlns="http://schemas.openxmlformats.org/spreadsheetml/2006/main" count="728" uniqueCount="179">
  <si>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</si>
  <si>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</si>
  <si>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</si>
  <si>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</si>
  <si>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</si>
  <si>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</si>
  <si>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</si>
  <si>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</si>
  <si>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</si>
  <si>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</si>
  <si>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</si>
  <si>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</si>
  <si>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</si>
  <si>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</si>
  <si>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</si>
  <si>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</si>
  <si>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</si>
  <si>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</si>
  <si>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</si>
  <si>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</si>
  <si>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</si>
  <si>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</si>
  <si>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</si>
  <si>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</si>
  <si>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</si>
  <si>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</si>
  <si>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</si>
  <si>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</si>
  <si>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</si>
  <si>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</si>
  <si>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</si>
  <si>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</si>
  <si>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</si>
  <si>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</si>
  <si>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</si>
  <si>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</si>
  <si>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</si>
  <si>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</si>
  <si>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</si>
  <si>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</si>
  <si>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</si>
  <si>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</si>
  <si>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</si>
  <si>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</si>
  <si>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</si>
  <si>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</si>
  <si>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</si>
  <si>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</si>
  <si>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</si>
  <si>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</si>
  <si>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</si>
  <si>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</si>
  <si>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</si>
  <si>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</si>
  <si>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</si>
  <si>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</si>
  <si>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</si>
  <si>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</si>
  <si>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</si>
  <si>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</si>
  <si>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</si>
  <si>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</si>
  <si>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</si>
  <si>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</si>
  <si>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</si>
  <si>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</si>
  <si>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</si>
  <si>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</si>
  <si>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</si>
  <si>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</si>
  <si>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</si>
  <si>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</si>
  <si>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</si>
  <si>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</si>
  <si>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</si>
  <si>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</si>
  <si>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</si>
  <si>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</si>
  <si>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</si>
  <si>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</si>
  <si>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</si>
  <si>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</si>
  <si>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</si>
  <si>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</si>
  <si>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</si>
  <si>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</si>
  <si>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</si>
  <si>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</si>
  <si>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</si>
  <si>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</si>
  <si>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</si>
  <si>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</si>
  <si>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</si>
  <si>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</si>
  <si>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</si>
  <si>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</si>
  <si>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</si>
  <si>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</si>
  <si>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</si>
  <si>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</si>
  <si>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</si>
  <si>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</si>
  <si>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</si>
  <si>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</si>
  <si>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</si>
  <si>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</si>
  <si>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</si>
  <si>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</si>
  <si>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</si>
  <si>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</si>
  <si>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</si>
  <si>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</si>
  <si>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</si>
  <si>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</si>
  <si>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</si>
  <si>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</si>
  <si>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</si>
  <si>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</si>
  <si>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</si>
  <si>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</si>
  <si>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</si>
  <si>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</si>
  <si>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</si>
  <si>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</si>
  <si>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</si>
  <si>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</si>
  <si>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</si>
  <si>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</si>
  <si>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</si>
  <si>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</si>
  <si>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</si>
  <si>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</si>
  <si>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</si>
  <si>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</si>
  <si>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</si>
  <si>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</si>
  <si>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</si>
  <si>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</si>
  <si>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</si>
  <si>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</si>
  <si>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</si>
  <si>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</si>
  <si>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</si>
  <si>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</si>
  <si>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</si>
  <si>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</si>
  <si>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</si>
  <si>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</si>
  <si>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</si>
  <si>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</si>
  <si>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</si>
  <si>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</si>
  <si>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</si>
  <si>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</si>
  <si>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</si>
  <si>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</si>
  <si>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</si>
  <si>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</si>
  <si>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</si>
  <si>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</si>
  <si>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</si>
  <si>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</si>
  <si>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</si>
  <si>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</si>
  <si>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</si>
  <si>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</si>
  <si>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</si>
  <si>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</si>
  <si>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</si>
  <si>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t>2021</t>
    </r>
    <r>
      <rPr>
        <sz val="16"/>
        <rFont val="宋体"/>
        <charset val="0"/>
      </rPr>
      <t>年年中大促中药系列任务</t>
    </r>
  </si>
  <si>
    <t>17-20号销售任务</t>
  </si>
  <si>
    <t>17-21号毛利任务</t>
  </si>
  <si>
    <t>17-20号日均销售任务</t>
  </si>
  <si>
    <t>17-20号日均毛利任务</t>
  </si>
  <si>
    <t>21-23号销售任务</t>
  </si>
  <si>
    <t>21-23号毛利任务</t>
  </si>
  <si>
    <t>21-23号日均销售任务</t>
  </si>
  <si>
    <t>21-23号日均毛利任务</t>
  </si>
  <si>
    <r>
      <rPr>
        <sz val="10"/>
        <rFont val="宋体"/>
        <charset val="0"/>
      </rPr>
      <t>超毛利部分</t>
    </r>
    <r>
      <rPr>
        <sz val="10"/>
        <rFont val="Arial"/>
        <charset val="0"/>
      </rPr>
      <t>30%</t>
    </r>
    <r>
      <rPr>
        <sz val="10"/>
        <rFont val="宋体"/>
        <charset val="0"/>
      </rPr>
      <t>进行奖励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</si>
</sst>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6"/>
      <name val="Arial"/>
      <charset val="0"/>
    </font>
    <font>
      <sz val="11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1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2" customWidth="1"/>
    <col min="2" max="2" width="8.125" style="2"/>
    <col min="3" max="3" width="34.875" style="2" customWidth="1"/>
    <col min="4" max="4" width="9.5" style="2" customWidth="1"/>
    <col min="5" max="5" width="8" style="2"/>
    <col min="6" max="6" width="11.875" style="4" customWidth="1"/>
    <col min="7" max="11" width="11.125" style="4"/>
    <col min="12" max="12" width="10.125" style="4"/>
    <col min="13" max="13" width="8.375" style="4"/>
    <col min="14" max="14" width="10.125" style="2"/>
    <col min="15" max="16380" width="8" style="2"/>
    <col min="16381" max="16384" width="8" style="5"/>
  </cols>
  <sheetData>
    <row r="1" s="2" customFormat="1" spans="1:1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/>
      <c r="K1" s="20" t="s">
        <v>9</v>
      </c>
      <c r="L1" s="20" t="s">
        <v>10</v>
      </c>
      <c r="M1" s="20" t="s">
        <v>6</v>
      </c>
    </row>
    <row r="2" s="2" customFormat="1" ht="14.25" spans="1:14">
      <c r="A2" s="10">
        <v>1</v>
      </c>
      <c r="B2" s="10">
        <v>307</v>
      </c>
      <c r="C2" s="10" t="s">
        <v>11</v>
      </c>
      <c r="D2" s="10" t="s">
        <v>12</v>
      </c>
      <c r="E2" s="23" t="s">
        <v>13</v>
      </c>
      <c r="F2" s="12">
        <v>37674.4800000001</v>
      </c>
      <c r="G2" s="12">
        <v>9418.62000000002</v>
      </c>
      <c r="H2" s="12">
        <v>9000</v>
      </c>
      <c r="I2" s="12">
        <f>H2*1.3</f>
        <v>11700</v>
      </c>
      <c r="J2" s="11">
        <f>I2/209280</f>
        <v>0.0559059633027523</v>
      </c>
      <c r="K2" s="21">
        <v>5590</v>
      </c>
      <c r="L2" s="12">
        <v>353004.550000001</v>
      </c>
      <c r="M2" s="12">
        <v>11767</v>
      </c>
      <c r="N2" s="2">
        <v>2348.37999999998</v>
      </c>
    </row>
    <row r="3" s="2" customFormat="1" ht="14.25" spans="1:14">
      <c r="A3" s="10">
        <v>2</v>
      </c>
      <c r="B3" s="10">
        <v>582</v>
      </c>
      <c r="C3" s="10" t="s">
        <v>14</v>
      </c>
      <c r="D3" s="10" t="s">
        <v>15</v>
      </c>
      <c r="E3" s="23" t="s">
        <v>13</v>
      </c>
      <c r="F3" s="12">
        <v>15379.86</v>
      </c>
      <c r="G3" s="12">
        <v>3844.965</v>
      </c>
      <c r="H3" s="12">
        <v>3300</v>
      </c>
      <c r="I3" s="12">
        <f>H3*1.5</f>
        <v>4950</v>
      </c>
      <c r="J3" s="11">
        <f t="shared" ref="J3:J34" si="0">I3/209280</f>
        <v>0.0236525229357798</v>
      </c>
      <c r="K3" s="21">
        <v>2370</v>
      </c>
      <c r="L3" s="12">
        <v>35103.97</v>
      </c>
      <c r="M3" s="12">
        <v>1170</v>
      </c>
      <c r="N3" s="2">
        <v>-2674.965</v>
      </c>
    </row>
    <row r="4" s="2" customFormat="1" ht="14.25" spans="1:14">
      <c r="A4" s="10">
        <v>3</v>
      </c>
      <c r="B4" s="10">
        <v>517</v>
      </c>
      <c r="C4" s="10" t="s">
        <v>16</v>
      </c>
      <c r="D4" s="10" t="s">
        <v>17</v>
      </c>
      <c r="E4" s="23" t="s">
        <v>18</v>
      </c>
      <c r="F4" s="12">
        <v>3899.66</v>
      </c>
      <c r="G4" s="12">
        <v>974.915</v>
      </c>
      <c r="H4" s="12">
        <v>1500</v>
      </c>
      <c r="I4" s="12">
        <f>H4*1.8</f>
        <v>2700</v>
      </c>
      <c r="J4" s="11">
        <f t="shared" si="0"/>
        <v>0.012901376146789</v>
      </c>
      <c r="K4" s="21">
        <v>1290</v>
      </c>
      <c r="L4" s="12">
        <v>9209.65</v>
      </c>
      <c r="M4" s="12">
        <v>307</v>
      </c>
      <c r="N4" s="2">
        <v>-667.915</v>
      </c>
    </row>
    <row r="5" s="2" customFormat="1" ht="14.25" spans="1:14">
      <c r="A5" s="10">
        <v>4</v>
      </c>
      <c r="B5" s="10">
        <v>750</v>
      </c>
      <c r="C5" s="10" t="s">
        <v>19</v>
      </c>
      <c r="D5" s="10" t="s">
        <v>12</v>
      </c>
      <c r="E5" s="23" t="s">
        <v>18</v>
      </c>
      <c r="F5" s="12">
        <v>10357.9</v>
      </c>
      <c r="G5" s="12">
        <v>2589.475</v>
      </c>
      <c r="H5" s="12">
        <v>4500</v>
      </c>
      <c r="I5" s="12">
        <f>H5*1.5</f>
        <v>6750</v>
      </c>
      <c r="J5" s="11">
        <f t="shared" si="0"/>
        <v>0.0322534403669725</v>
      </c>
      <c r="K5" s="21">
        <v>3230</v>
      </c>
      <c r="L5" s="12">
        <v>72713.1599999999</v>
      </c>
      <c r="M5" s="12">
        <v>2424</v>
      </c>
      <c r="N5" s="2">
        <v>-165.475</v>
      </c>
    </row>
    <row r="6" s="2" customFormat="1" ht="14.25" spans="1:14">
      <c r="A6" s="10">
        <v>5</v>
      </c>
      <c r="B6" s="10">
        <v>337</v>
      </c>
      <c r="C6" s="10" t="s">
        <v>20</v>
      </c>
      <c r="D6" s="10" t="s">
        <v>17</v>
      </c>
      <c r="E6" s="23" t="s">
        <v>18</v>
      </c>
      <c r="F6" s="12">
        <v>6152.3</v>
      </c>
      <c r="G6" s="12">
        <v>1538.075</v>
      </c>
      <c r="H6" s="12">
        <v>1500</v>
      </c>
      <c r="I6" s="12">
        <f>H6*1.8</f>
        <v>2700</v>
      </c>
      <c r="J6" s="11">
        <f t="shared" si="0"/>
        <v>0.012901376146789</v>
      </c>
      <c r="K6" s="21">
        <v>1290</v>
      </c>
      <c r="L6" s="12">
        <v>19791.55</v>
      </c>
      <c r="M6" s="12">
        <v>660</v>
      </c>
      <c r="N6" s="2">
        <v>-878.075</v>
      </c>
    </row>
    <row r="7" s="2" customFormat="1" ht="14.25" spans="1:14">
      <c r="A7" s="10">
        <v>6</v>
      </c>
      <c r="B7" s="10">
        <v>114685</v>
      </c>
      <c r="C7" s="10" t="s">
        <v>21</v>
      </c>
      <c r="D7" s="10" t="s">
        <v>17</v>
      </c>
      <c r="E7" s="23" t="s">
        <v>22</v>
      </c>
      <c r="F7" s="24">
        <f>N7</f>
        <v>164</v>
      </c>
      <c r="G7" s="12">
        <v>164</v>
      </c>
      <c r="H7" s="12">
        <v>1500</v>
      </c>
      <c r="I7" s="12">
        <f>H7*1.8</f>
        <v>2700</v>
      </c>
      <c r="J7" s="11">
        <f t="shared" si="0"/>
        <v>0.012901376146789</v>
      </c>
      <c r="K7" s="21">
        <v>1290</v>
      </c>
      <c r="L7" s="12">
        <v>4918.23</v>
      </c>
      <c r="M7" s="12">
        <v>164</v>
      </c>
      <c r="N7" s="2">
        <v>164</v>
      </c>
    </row>
    <row r="8" s="2" customFormat="1" ht="14.25" spans="1:14">
      <c r="A8" s="10">
        <v>7</v>
      </c>
      <c r="B8" s="10">
        <v>343</v>
      </c>
      <c r="C8" s="10" t="s">
        <v>23</v>
      </c>
      <c r="D8" s="10" t="s">
        <v>15</v>
      </c>
      <c r="E8" s="23" t="s">
        <v>22</v>
      </c>
      <c r="F8" s="12">
        <v>17065.6</v>
      </c>
      <c r="G8" s="12">
        <v>4266.4</v>
      </c>
      <c r="H8" s="12">
        <v>3800</v>
      </c>
      <c r="I8" s="12">
        <f>H8*1.5</f>
        <v>5700</v>
      </c>
      <c r="J8" s="11">
        <f t="shared" si="0"/>
        <v>0.0272362385321101</v>
      </c>
      <c r="K8" s="21">
        <v>2720</v>
      </c>
      <c r="L8" s="12">
        <v>65151.8</v>
      </c>
      <c r="M8" s="12">
        <v>2172</v>
      </c>
      <c r="N8" s="2">
        <v>-2094.4</v>
      </c>
    </row>
    <row r="9" s="2" customFormat="1" ht="14.25" spans="1:14">
      <c r="A9" s="10">
        <v>8</v>
      </c>
      <c r="B9" s="10">
        <v>385</v>
      </c>
      <c r="C9" s="10" t="s">
        <v>24</v>
      </c>
      <c r="D9" s="10" t="s">
        <v>25</v>
      </c>
      <c r="E9" s="23" t="s">
        <v>22</v>
      </c>
      <c r="F9" s="12">
        <v>6905.22</v>
      </c>
      <c r="G9" s="12">
        <v>1726.305</v>
      </c>
      <c r="H9" s="12">
        <v>2000</v>
      </c>
      <c r="I9" s="12">
        <f>H9*1.8</f>
        <v>3600</v>
      </c>
      <c r="J9" s="11">
        <f t="shared" si="0"/>
        <v>0.0172018348623853</v>
      </c>
      <c r="K9" s="21">
        <v>1720</v>
      </c>
      <c r="L9" s="12">
        <v>12100</v>
      </c>
      <c r="M9" s="12">
        <v>403</v>
      </c>
      <c r="N9" s="2">
        <v>-1323.305</v>
      </c>
    </row>
    <row r="10" s="2" customFormat="1" ht="14.25" spans="1:14">
      <c r="A10" s="10">
        <v>9</v>
      </c>
      <c r="B10" s="10">
        <v>571</v>
      </c>
      <c r="C10" s="10" t="s">
        <v>26</v>
      </c>
      <c r="D10" s="10" t="s">
        <v>27</v>
      </c>
      <c r="E10" s="23" t="s">
        <v>22</v>
      </c>
      <c r="F10" s="12">
        <v>3683.58</v>
      </c>
      <c r="G10" s="12">
        <v>920.895</v>
      </c>
      <c r="H10" s="12">
        <v>2000</v>
      </c>
      <c r="I10" s="12">
        <f>H10*1.8</f>
        <v>3600</v>
      </c>
      <c r="J10" s="11">
        <f t="shared" si="0"/>
        <v>0.0172018348623853</v>
      </c>
      <c r="K10" s="21">
        <v>1720</v>
      </c>
      <c r="L10" s="12">
        <v>16532.2</v>
      </c>
      <c r="M10" s="12">
        <v>551</v>
      </c>
      <c r="N10" s="2">
        <v>-369.895</v>
      </c>
    </row>
    <row r="11" s="2" customFormat="1" ht="14.25" spans="1:14">
      <c r="A11" s="10">
        <v>10</v>
      </c>
      <c r="B11" s="10">
        <v>707</v>
      </c>
      <c r="C11" s="10" t="s">
        <v>28</v>
      </c>
      <c r="D11" s="10" t="s">
        <v>27</v>
      </c>
      <c r="E11" s="23" t="s">
        <v>22</v>
      </c>
      <c r="F11" s="12">
        <v>5439.4</v>
      </c>
      <c r="G11" s="12">
        <v>1359.85</v>
      </c>
      <c r="H11" s="12">
        <v>2000</v>
      </c>
      <c r="I11" s="12">
        <f>H11*1.8</f>
        <v>3600</v>
      </c>
      <c r="J11" s="11">
        <f t="shared" si="0"/>
        <v>0.0172018348623853</v>
      </c>
      <c r="K11" s="21">
        <v>1720</v>
      </c>
      <c r="L11" s="12">
        <v>25574.04</v>
      </c>
      <c r="M11" s="12">
        <v>852</v>
      </c>
      <c r="N11" s="2">
        <v>-507.85</v>
      </c>
    </row>
    <row r="12" s="2" customFormat="1" ht="14.25" spans="1:14">
      <c r="A12" s="10">
        <v>11</v>
      </c>
      <c r="B12" s="10">
        <v>341</v>
      </c>
      <c r="C12" s="10" t="s">
        <v>29</v>
      </c>
      <c r="D12" s="10" t="s">
        <v>30</v>
      </c>
      <c r="E12" s="23" t="s">
        <v>22</v>
      </c>
      <c r="F12" s="12">
        <v>12280.05</v>
      </c>
      <c r="G12" s="12">
        <v>3070.0125</v>
      </c>
      <c r="H12" s="12">
        <v>3000</v>
      </c>
      <c r="I12" s="12">
        <f>H12*1.5</f>
        <v>4500</v>
      </c>
      <c r="J12" s="11">
        <f t="shared" si="0"/>
        <v>0.0215022935779817</v>
      </c>
      <c r="K12" s="21">
        <v>2150</v>
      </c>
      <c r="L12" s="12">
        <v>48642.63</v>
      </c>
      <c r="M12" s="12">
        <v>1621</v>
      </c>
      <c r="N12" s="2">
        <v>-1449.0125</v>
      </c>
    </row>
    <row r="13" s="2" customFormat="1" ht="14.25" spans="1:14">
      <c r="A13" s="10">
        <v>12</v>
      </c>
      <c r="B13" s="10">
        <v>742</v>
      </c>
      <c r="C13" s="10" t="s">
        <v>31</v>
      </c>
      <c r="D13" s="10" t="s">
        <v>12</v>
      </c>
      <c r="E13" s="23" t="s">
        <v>22</v>
      </c>
      <c r="F13" s="12">
        <v>842.57</v>
      </c>
      <c r="G13" s="12">
        <v>210.6425</v>
      </c>
      <c r="H13" s="12">
        <v>1500</v>
      </c>
      <c r="I13" s="12">
        <f t="shared" ref="I13:I27" si="1">H13*1.8</f>
        <v>2700</v>
      </c>
      <c r="J13" s="11">
        <f t="shared" si="0"/>
        <v>0.012901376146789</v>
      </c>
      <c r="K13" s="21">
        <v>1290</v>
      </c>
      <c r="L13" s="12">
        <v>4327.59</v>
      </c>
      <c r="M13" s="12">
        <v>144</v>
      </c>
      <c r="N13" s="2">
        <v>-66.6425</v>
      </c>
    </row>
    <row r="14" s="2" customFormat="1" ht="14.25" spans="1:14">
      <c r="A14" s="10">
        <v>13</v>
      </c>
      <c r="B14" s="10">
        <v>712</v>
      </c>
      <c r="C14" s="10" t="s">
        <v>32</v>
      </c>
      <c r="D14" s="10" t="s">
        <v>27</v>
      </c>
      <c r="E14" s="23" t="s">
        <v>22</v>
      </c>
      <c r="F14" s="12">
        <v>2861.13</v>
      </c>
      <c r="G14" s="12">
        <v>715.2825</v>
      </c>
      <c r="H14" s="12">
        <v>1500</v>
      </c>
      <c r="I14" s="12">
        <f t="shared" si="1"/>
        <v>2700</v>
      </c>
      <c r="J14" s="11">
        <f t="shared" si="0"/>
        <v>0.012901376146789</v>
      </c>
      <c r="K14" s="21">
        <v>1290</v>
      </c>
      <c r="L14" s="12">
        <v>8861.83</v>
      </c>
      <c r="M14" s="12">
        <v>295</v>
      </c>
      <c r="N14" s="2">
        <v>-420.2825</v>
      </c>
    </row>
    <row r="15" s="2" customFormat="1" ht="14.25" spans="1:14">
      <c r="A15" s="10">
        <v>14</v>
      </c>
      <c r="B15" s="10">
        <v>365</v>
      </c>
      <c r="C15" s="10" t="s">
        <v>33</v>
      </c>
      <c r="D15" s="10" t="s">
        <v>15</v>
      </c>
      <c r="E15" s="23" t="s">
        <v>22</v>
      </c>
      <c r="F15" s="12">
        <v>4105.08</v>
      </c>
      <c r="G15" s="12">
        <v>1026.27</v>
      </c>
      <c r="H15" s="12">
        <v>2000</v>
      </c>
      <c r="I15" s="12">
        <f t="shared" si="1"/>
        <v>3600</v>
      </c>
      <c r="J15" s="11">
        <f t="shared" si="0"/>
        <v>0.0172018348623853</v>
      </c>
      <c r="K15" s="21">
        <v>1720</v>
      </c>
      <c r="L15" s="12">
        <v>22676.71</v>
      </c>
      <c r="M15" s="12">
        <v>756</v>
      </c>
      <c r="N15" s="2">
        <v>-270.27</v>
      </c>
    </row>
    <row r="16" s="2" customFormat="1" ht="14.25" spans="1:14">
      <c r="A16" s="10">
        <v>15</v>
      </c>
      <c r="B16" s="10">
        <v>737</v>
      </c>
      <c r="C16" s="10" t="s">
        <v>34</v>
      </c>
      <c r="D16" s="10" t="s">
        <v>27</v>
      </c>
      <c r="E16" s="23" t="s">
        <v>35</v>
      </c>
      <c r="F16" s="12">
        <v>1595.11</v>
      </c>
      <c r="G16" s="12">
        <v>398.7775</v>
      </c>
      <c r="H16" s="12">
        <v>850</v>
      </c>
      <c r="I16" s="12">
        <f t="shared" si="1"/>
        <v>1530</v>
      </c>
      <c r="J16" s="11">
        <f t="shared" si="0"/>
        <v>0.00731077981651376</v>
      </c>
      <c r="K16" s="21">
        <v>730</v>
      </c>
      <c r="L16" s="12">
        <v>3995.28</v>
      </c>
      <c r="M16" s="12">
        <v>133</v>
      </c>
      <c r="N16" s="2">
        <v>-265.7775</v>
      </c>
    </row>
    <row r="17" s="2" customFormat="1" ht="14.25" spans="1:14">
      <c r="A17" s="10">
        <v>16</v>
      </c>
      <c r="B17" s="10">
        <v>111400</v>
      </c>
      <c r="C17" s="10" t="s">
        <v>36</v>
      </c>
      <c r="D17" s="10" t="s">
        <v>30</v>
      </c>
      <c r="E17" s="23" t="s">
        <v>35</v>
      </c>
      <c r="F17" s="12">
        <v>16.66</v>
      </c>
      <c r="G17" s="12">
        <v>97</v>
      </c>
      <c r="H17" s="12">
        <v>850</v>
      </c>
      <c r="I17" s="12">
        <f t="shared" si="1"/>
        <v>1530</v>
      </c>
      <c r="J17" s="11">
        <f t="shared" si="0"/>
        <v>0.00731077981651376</v>
      </c>
      <c r="K17" s="21">
        <v>730</v>
      </c>
      <c r="L17" s="12">
        <v>2906.39</v>
      </c>
      <c r="M17" s="12">
        <v>97</v>
      </c>
      <c r="N17" s="2">
        <v>92.835</v>
      </c>
    </row>
    <row r="18" s="2" customFormat="1" ht="14.25" spans="1:14">
      <c r="A18" s="10">
        <v>17</v>
      </c>
      <c r="B18" s="10">
        <v>730</v>
      </c>
      <c r="C18" s="10" t="s">
        <v>37</v>
      </c>
      <c r="D18" s="10" t="s">
        <v>38</v>
      </c>
      <c r="E18" s="23" t="s">
        <v>22</v>
      </c>
      <c r="F18" s="12">
        <v>1031.93</v>
      </c>
      <c r="G18" s="12">
        <v>330</v>
      </c>
      <c r="H18" s="12">
        <v>850</v>
      </c>
      <c r="I18" s="12">
        <f t="shared" si="1"/>
        <v>1530</v>
      </c>
      <c r="J18" s="11">
        <f t="shared" si="0"/>
        <v>0.00731077981651376</v>
      </c>
      <c r="K18" s="21">
        <v>730</v>
      </c>
      <c r="L18" s="12">
        <v>9909.37</v>
      </c>
      <c r="M18" s="12">
        <v>330</v>
      </c>
      <c r="N18" s="2">
        <v>72.0175</v>
      </c>
    </row>
    <row r="19" s="2" customFormat="1" ht="14.25" spans="1:14">
      <c r="A19" s="10">
        <v>18</v>
      </c>
      <c r="B19" s="10">
        <v>514</v>
      </c>
      <c r="C19" s="10" t="s">
        <v>39</v>
      </c>
      <c r="D19" s="10" t="s">
        <v>25</v>
      </c>
      <c r="E19" s="23" t="s">
        <v>35</v>
      </c>
      <c r="F19" s="12">
        <v>1594.5</v>
      </c>
      <c r="G19" s="12">
        <v>398.625</v>
      </c>
      <c r="H19" s="12">
        <v>850</v>
      </c>
      <c r="I19" s="12">
        <f t="shared" si="1"/>
        <v>1530</v>
      </c>
      <c r="J19" s="11">
        <f t="shared" si="0"/>
        <v>0.00731077981651376</v>
      </c>
      <c r="K19" s="21">
        <v>730</v>
      </c>
      <c r="L19" s="12">
        <v>4262.67</v>
      </c>
      <c r="M19" s="12">
        <v>142</v>
      </c>
      <c r="N19" s="2">
        <v>-256.625</v>
      </c>
    </row>
    <row r="20" s="2" customFormat="1" ht="14.25" spans="1:14">
      <c r="A20" s="10">
        <v>19</v>
      </c>
      <c r="B20" s="10">
        <v>359</v>
      </c>
      <c r="C20" s="10" t="s">
        <v>40</v>
      </c>
      <c r="D20" s="10" t="s">
        <v>15</v>
      </c>
      <c r="E20" s="23" t="s">
        <v>35</v>
      </c>
      <c r="F20" s="12">
        <v>4344.22</v>
      </c>
      <c r="G20" s="12">
        <v>1086.055</v>
      </c>
      <c r="H20" s="12">
        <v>1100</v>
      </c>
      <c r="I20" s="12">
        <f t="shared" si="1"/>
        <v>1980</v>
      </c>
      <c r="J20" s="11">
        <f t="shared" si="0"/>
        <v>0.00946100917431193</v>
      </c>
      <c r="K20" s="21">
        <v>950</v>
      </c>
      <c r="L20" s="12">
        <v>11345.8</v>
      </c>
      <c r="M20" s="12">
        <v>378</v>
      </c>
      <c r="N20" s="2">
        <v>-708.055</v>
      </c>
    </row>
    <row r="21" s="2" customFormat="1" ht="14.25" spans="1:14">
      <c r="A21" s="10">
        <v>20</v>
      </c>
      <c r="B21" s="10">
        <v>546</v>
      </c>
      <c r="C21" s="10" t="s">
        <v>41</v>
      </c>
      <c r="D21" s="10" t="s">
        <v>27</v>
      </c>
      <c r="E21" s="23" t="s">
        <v>35</v>
      </c>
      <c r="F21" s="12">
        <v>3097</v>
      </c>
      <c r="G21" s="12">
        <v>774.25</v>
      </c>
      <c r="H21" s="12">
        <v>850</v>
      </c>
      <c r="I21" s="12">
        <f t="shared" si="1"/>
        <v>1530</v>
      </c>
      <c r="J21" s="11">
        <f t="shared" si="0"/>
        <v>0.00731077981651376</v>
      </c>
      <c r="K21" s="21">
        <v>730</v>
      </c>
      <c r="L21" s="12">
        <v>4657.27</v>
      </c>
      <c r="M21" s="12">
        <v>155</v>
      </c>
      <c r="N21" s="2">
        <v>-619.25</v>
      </c>
    </row>
    <row r="22" s="2" customFormat="1" ht="14.25" spans="1:14">
      <c r="A22" s="10">
        <v>21</v>
      </c>
      <c r="B22" s="10">
        <v>379</v>
      </c>
      <c r="C22" s="10" t="s">
        <v>42</v>
      </c>
      <c r="D22" s="10" t="s">
        <v>15</v>
      </c>
      <c r="E22" s="23" t="s">
        <v>35</v>
      </c>
      <c r="F22" s="12">
        <v>2815.88</v>
      </c>
      <c r="G22" s="12">
        <v>703.97</v>
      </c>
      <c r="H22" s="12">
        <v>850</v>
      </c>
      <c r="I22" s="12">
        <f t="shared" si="1"/>
        <v>1530</v>
      </c>
      <c r="J22" s="11">
        <f t="shared" si="0"/>
        <v>0.00731077981651376</v>
      </c>
      <c r="K22" s="21">
        <v>730</v>
      </c>
      <c r="L22" s="12">
        <v>12795.37</v>
      </c>
      <c r="M22" s="12">
        <v>427</v>
      </c>
      <c r="N22" s="2">
        <v>-276.97</v>
      </c>
    </row>
    <row r="23" s="2" customFormat="1" ht="14.25" spans="1:14">
      <c r="A23" s="10">
        <v>22</v>
      </c>
      <c r="B23" s="10">
        <v>373</v>
      </c>
      <c r="C23" s="10" t="s">
        <v>43</v>
      </c>
      <c r="D23" s="10" t="s">
        <v>17</v>
      </c>
      <c r="E23" s="23" t="s">
        <v>35</v>
      </c>
      <c r="F23" s="12">
        <v>3033.12</v>
      </c>
      <c r="G23" s="12">
        <v>758.28</v>
      </c>
      <c r="H23" s="12">
        <v>850</v>
      </c>
      <c r="I23" s="12">
        <f t="shared" si="1"/>
        <v>1530</v>
      </c>
      <c r="J23" s="11">
        <f t="shared" si="0"/>
        <v>0.00731077981651376</v>
      </c>
      <c r="K23" s="21">
        <v>730</v>
      </c>
      <c r="L23" s="12">
        <v>8937.05999999999</v>
      </c>
      <c r="M23" s="12">
        <v>298</v>
      </c>
      <c r="N23" s="2">
        <v>-460.28</v>
      </c>
    </row>
    <row r="24" s="2" customFormat="1" ht="14.25" spans="1:14">
      <c r="A24" s="10">
        <v>23</v>
      </c>
      <c r="B24" s="10">
        <v>511</v>
      </c>
      <c r="C24" s="10" t="s">
        <v>44</v>
      </c>
      <c r="D24" s="10" t="s">
        <v>27</v>
      </c>
      <c r="E24" s="23" t="s">
        <v>35</v>
      </c>
      <c r="F24" s="12">
        <v>2045.99</v>
      </c>
      <c r="G24" s="12">
        <v>511.4975</v>
      </c>
      <c r="H24" s="12">
        <v>850</v>
      </c>
      <c r="I24" s="12">
        <f t="shared" si="1"/>
        <v>1530</v>
      </c>
      <c r="J24" s="11">
        <f t="shared" si="0"/>
        <v>0.00731077981651376</v>
      </c>
      <c r="K24" s="21">
        <v>730</v>
      </c>
      <c r="L24" s="12">
        <v>10300.36</v>
      </c>
      <c r="M24" s="12">
        <v>343</v>
      </c>
      <c r="N24" s="2">
        <v>-168.4975</v>
      </c>
    </row>
    <row r="25" s="2" customFormat="1" ht="14.25" spans="1:14">
      <c r="A25" s="10">
        <v>24</v>
      </c>
      <c r="B25" s="10">
        <v>581</v>
      </c>
      <c r="C25" s="10" t="s">
        <v>45</v>
      </c>
      <c r="D25" s="10" t="s">
        <v>38</v>
      </c>
      <c r="E25" s="23" t="s">
        <v>35</v>
      </c>
      <c r="F25" s="12">
        <v>3654.29</v>
      </c>
      <c r="G25" s="12">
        <v>913.5725</v>
      </c>
      <c r="H25" s="12">
        <v>850</v>
      </c>
      <c r="I25" s="12">
        <f t="shared" si="1"/>
        <v>1530</v>
      </c>
      <c r="J25" s="11">
        <f t="shared" si="0"/>
        <v>0.00731077981651376</v>
      </c>
      <c r="K25" s="21">
        <v>730</v>
      </c>
      <c r="L25" s="12">
        <v>12207.48</v>
      </c>
      <c r="M25" s="12">
        <v>407</v>
      </c>
      <c r="N25" s="2">
        <v>-506.5725</v>
      </c>
    </row>
    <row r="26" s="2" customFormat="1" ht="14.25" spans="1:14">
      <c r="A26" s="10">
        <v>25</v>
      </c>
      <c r="B26" s="10">
        <v>585</v>
      </c>
      <c r="C26" s="10" t="s">
        <v>46</v>
      </c>
      <c r="D26" s="10" t="s">
        <v>38</v>
      </c>
      <c r="E26" s="23" t="s">
        <v>35</v>
      </c>
      <c r="F26" s="12">
        <v>1788.5</v>
      </c>
      <c r="G26" s="12">
        <v>447.125</v>
      </c>
      <c r="H26" s="12">
        <v>850</v>
      </c>
      <c r="I26" s="12">
        <f t="shared" si="1"/>
        <v>1530</v>
      </c>
      <c r="J26" s="11">
        <f t="shared" si="0"/>
        <v>0.00731077981651376</v>
      </c>
      <c r="K26" s="21">
        <v>730</v>
      </c>
      <c r="L26" s="12">
        <v>10521.68</v>
      </c>
      <c r="M26" s="12">
        <v>351</v>
      </c>
      <c r="N26" s="2">
        <v>-96.125</v>
      </c>
    </row>
    <row r="27" s="2" customFormat="1" ht="14.25" spans="1:14">
      <c r="A27" s="10">
        <v>26</v>
      </c>
      <c r="B27" s="10">
        <v>329</v>
      </c>
      <c r="C27" s="10" t="s">
        <v>47</v>
      </c>
      <c r="D27" s="10" t="s">
        <v>48</v>
      </c>
      <c r="E27" s="23" t="s">
        <v>35</v>
      </c>
      <c r="F27" s="12">
        <v>2374.33</v>
      </c>
      <c r="G27" s="12">
        <v>593.5825</v>
      </c>
      <c r="H27" s="12">
        <v>850</v>
      </c>
      <c r="I27" s="12">
        <f t="shared" si="1"/>
        <v>1530</v>
      </c>
      <c r="J27" s="11">
        <f t="shared" si="0"/>
        <v>0.00731077981651376</v>
      </c>
      <c r="K27" s="21">
        <v>730</v>
      </c>
      <c r="L27" s="12">
        <v>11833.6</v>
      </c>
      <c r="M27" s="12">
        <v>394</v>
      </c>
      <c r="N27" s="2">
        <v>-199.5825</v>
      </c>
    </row>
    <row r="28" s="2" customFormat="1" ht="14.25" spans="1:14">
      <c r="A28" s="10">
        <v>27</v>
      </c>
      <c r="B28" s="10">
        <v>117491</v>
      </c>
      <c r="C28" s="10" t="s">
        <v>49</v>
      </c>
      <c r="D28" s="10" t="s">
        <v>15</v>
      </c>
      <c r="E28" s="23" t="s">
        <v>50</v>
      </c>
      <c r="F28" s="24">
        <f>N28</f>
        <v>34</v>
      </c>
      <c r="G28" s="12">
        <v>34</v>
      </c>
      <c r="H28" s="12">
        <v>750</v>
      </c>
      <c r="I28" s="12">
        <f>H28*2</f>
        <v>1500</v>
      </c>
      <c r="J28" s="11">
        <f t="shared" si="0"/>
        <v>0.00716743119266055</v>
      </c>
      <c r="K28" s="21">
        <v>720</v>
      </c>
      <c r="L28" s="12">
        <v>1029.93</v>
      </c>
      <c r="M28" s="12">
        <v>34</v>
      </c>
      <c r="N28" s="2">
        <v>34</v>
      </c>
    </row>
    <row r="29" s="2" customFormat="1" ht="14.25" spans="1:14">
      <c r="A29" s="10">
        <v>28</v>
      </c>
      <c r="B29" s="10">
        <v>106066</v>
      </c>
      <c r="C29" s="10" t="s">
        <v>51</v>
      </c>
      <c r="D29" s="10" t="s">
        <v>12</v>
      </c>
      <c r="E29" s="23" t="s">
        <v>50</v>
      </c>
      <c r="F29" s="12">
        <v>1350.52</v>
      </c>
      <c r="G29" s="12">
        <v>337.63</v>
      </c>
      <c r="H29" s="12">
        <v>750</v>
      </c>
      <c r="I29" s="12">
        <f t="shared" ref="I29:I42" si="2">H29*2</f>
        <v>1500</v>
      </c>
      <c r="J29" s="11">
        <f t="shared" si="0"/>
        <v>0.00716743119266055</v>
      </c>
      <c r="K29" s="21">
        <v>720</v>
      </c>
      <c r="L29" s="12">
        <v>6104.96000000001</v>
      </c>
      <c r="M29" s="12">
        <v>203</v>
      </c>
      <c r="N29" s="2">
        <v>-134.63</v>
      </c>
    </row>
    <row r="30" s="2" customFormat="1" ht="14.25" spans="1:14">
      <c r="A30" s="10">
        <v>29</v>
      </c>
      <c r="B30" s="10">
        <v>724</v>
      </c>
      <c r="C30" s="10" t="s">
        <v>52</v>
      </c>
      <c r="D30" s="10" t="s">
        <v>17</v>
      </c>
      <c r="E30" s="23" t="s">
        <v>50</v>
      </c>
      <c r="F30" s="12">
        <v>2676.24</v>
      </c>
      <c r="G30" s="12">
        <v>669.06</v>
      </c>
      <c r="H30" s="12">
        <v>750</v>
      </c>
      <c r="I30" s="12">
        <f t="shared" si="2"/>
        <v>1500</v>
      </c>
      <c r="J30" s="11">
        <f t="shared" si="0"/>
        <v>0.00716743119266055</v>
      </c>
      <c r="K30" s="21">
        <v>720</v>
      </c>
      <c r="L30" s="12">
        <v>8882.15</v>
      </c>
      <c r="M30" s="12">
        <v>296</v>
      </c>
      <c r="N30" s="2">
        <v>-373.06</v>
      </c>
    </row>
    <row r="31" s="2" customFormat="1" ht="14.25" spans="1:14">
      <c r="A31" s="10">
        <v>30</v>
      </c>
      <c r="B31" s="10">
        <v>54</v>
      </c>
      <c r="C31" s="10" t="s">
        <v>53</v>
      </c>
      <c r="D31" s="10" t="s">
        <v>48</v>
      </c>
      <c r="E31" s="23" t="s">
        <v>50</v>
      </c>
      <c r="F31" s="12">
        <v>3554.53</v>
      </c>
      <c r="G31" s="12">
        <v>888.6325</v>
      </c>
      <c r="H31" s="12">
        <v>750</v>
      </c>
      <c r="I31" s="12">
        <f t="shared" si="2"/>
        <v>1500</v>
      </c>
      <c r="J31" s="11">
        <f t="shared" si="0"/>
        <v>0.00716743119266055</v>
      </c>
      <c r="K31" s="21">
        <v>720</v>
      </c>
      <c r="L31" s="12">
        <v>8686.74</v>
      </c>
      <c r="M31" s="12">
        <v>290</v>
      </c>
      <c r="N31" s="2">
        <v>-598.6325</v>
      </c>
    </row>
    <row r="32" s="2" customFormat="1" ht="14.25" spans="1:14">
      <c r="A32" s="10">
        <v>31</v>
      </c>
      <c r="B32" s="10">
        <v>114844</v>
      </c>
      <c r="C32" s="10" t="s">
        <v>54</v>
      </c>
      <c r="D32" s="10" t="s">
        <v>17</v>
      </c>
      <c r="E32" s="23" t="s">
        <v>50</v>
      </c>
      <c r="F32" s="24">
        <f>N32</f>
        <v>125</v>
      </c>
      <c r="G32" s="12">
        <v>125</v>
      </c>
      <c r="H32" s="12">
        <v>750</v>
      </c>
      <c r="I32" s="12">
        <f t="shared" si="2"/>
        <v>1500</v>
      </c>
      <c r="J32" s="11">
        <f t="shared" si="0"/>
        <v>0.00716743119266055</v>
      </c>
      <c r="K32" s="21">
        <v>720</v>
      </c>
      <c r="L32" s="12">
        <v>3743.76</v>
      </c>
      <c r="M32" s="12">
        <v>125</v>
      </c>
      <c r="N32" s="2">
        <v>125</v>
      </c>
    </row>
    <row r="33" s="2" customFormat="1" ht="14.25" spans="1:14">
      <c r="A33" s="10">
        <v>32</v>
      </c>
      <c r="B33" s="10">
        <v>387</v>
      </c>
      <c r="C33" s="10" t="s">
        <v>55</v>
      </c>
      <c r="D33" s="10" t="s">
        <v>27</v>
      </c>
      <c r="E33" s="23" t="s">
        <v>50</v>
      </c>
      <c r="F33" s="12">
        <v>2290.77</v>
      </c>
      <c r="G33" s="12">
        <v>572.6925</v>
      </c>
      <c r="H33" s="12">
        <v>750</v>
      </c>
      <c r="I33" s="12">
        <f t="shared" si="2"/>
        <v>1500</v>
      </c>
      <c r="J33" s="11">
        <f t="shared" si="0"/>
        <v>0.00716743119266055</v>
      </c>
      <c r="K33" s="21">
        <v>720</v>
      </c>
      <c r="L33" s="12">
        <v>9408.43999999999</v>
      </c>
      <c r="M33" s="12">
        <v>314</v>
      </c>
      <c r="N33" s="2">
        <v>-258.6925</v>
      </c>
    </row>
    <row r="34" s="2" customFormat="1" ht="14.25" spans="1:14">
      <c r="A34" s="10">
        <v>33</v>
      </c>
      <c r="B34" s="10">
        <v>513</v>
      </c>
      <c r="C34" s="10" t="s">
        <v>56</v>
      </c>
      <c r="D34" s="10" t="s">
        <v>38</v>
      </c>
      <c r="E34" s="23" t="s">
        <v>50</v>
      </c>
      <c r="F34" s="12">
        <v>1264.31</v>
      </c>
      <c r="G34" s="12">
        <v>316.0775</v>
      </c>
      <c r="H34" s="12">
        <v>750</v>
      </c>
      <c r="I34" s="12">
        <f t="shared" si="2"/>
        <v>1500</v>
      </c>
      <c r="J34" s="11">
        <f t="shared" si="0"/>
        <v>0.00716743119266055</v>
      </c>
      <c r="K34" s="21">
        <v>720</v>
      </c>
      <c r="L34" s="12">
        <v>6456.55</v>
      </c>
      <c r="M34" s="12">
        <v>215</v>
      </c>
      <c r="N34" s="2">
        <v>-101.0775</v>
      </c>
    </row>
    <row r="35" s="2" customFormat="1" ht="14.25" spans="1:14">
      <c r="A35" s="10">
        <v>34</v>
      </c>
      <c r="B35" s="10">
        <v>578</v>
      </c>
      <c r="C35" s="10" t="s">
        <v>57</v>
      </c>
      <c r="D35" s="10" t="s">
        <v>38</v>
      </c>
      <c r="E35" s="23" t="s">
        <v>50</v>
      </c>
      <c r="F35" s="12">
        <v>3535.19</v>
      </c>
      <c r="G35" s="12">
        <v>883.7975</v>
      </c>
      <c r="H35" s="12">
        <v>750</v>
      </c>
      <c r="I35" s="12">
        <f t="shared" si="2"/>
        <v>1500</v>
      </c>
      <c r="J35" s="11">
        <f t="shared" ref="J35:J66" si="3">I35/209280</f>
        <v>0.00716743119266055</v>
      </c>
      <c r="K35" s="21">
        <v>720</v>
      </c>
      <c r="L35" s="12">
        <v>10207.64</v>
      </c>
      <c r="M35" s="12">
        <v>340</v>
      </c>
      <c r="N35" s="2">
        <v>-543.7975</v>
      </c>
    </row>
    <row r="36" s="2" customFormat="1" ht="14.25" spans="1:14">
      <c r="A36" s="10">
        <v>35</v>
      </c>
      <c r="B36" s="10">
        <v>357</v>
      </c>
      <c r="C36" s="10" t="s">
        <v>58</v>
      </c>
      <c r="D36" s="10" t="s">
        <v>15</v>
      </c>
      <c r="E36" s="23" t="s">
        <v>50</v>
      </c>
      <c r="F36" s="12">
        <v>815.04</v>
      </c>
      <c r="G36" s="12">
        <v>206</v>
      </c>
      <c r="H36" s="12">
        <v>750</v>
      </c>
      <c r="I36" s="12">
        <f t="shared" si="2"/>
        <v>1500</v>
      </c>
      <c r="J36" s="11">
        <f t="shared" si="3"/>
        <v>0.00716743119266055</v>
      </c>
      <c r="K36" s="21">
        <v>720</v>
      </c>
      <c r="L36" s="12">
        <v>6167.88</v>
      </c>
      <c r="M36" s="12">
        <v>206</v>
      </c>
      <c r="N36" s="2">
        <v>2.24000000000001</v>
      </c>
    </row>
    <row r="37" s="2" customFormat="1" ht="14.25" spans="1:14">
      <c r="A37" s="10">
        <v>36</v>
      </c>
      <c r="B37" s="10">
        <v>747</v>
      </c>
      <c r="C37" s="10" t="s">
        <v>59</v>
      </c>
      <c r="D37" s="10" t="s">
        <v>17</v>
      </c>
      <c r="E37" s="23" t="s">
        <v>50</v>
      </c>
      <c r="F37" s="12">
        <v>782.78</v>
      </c>
      <c r="G37" s="12">
        <v>195.695</v>
      </c>
      <c r="H37" s="12">
        <v>750</v>
      </c>
      <c r="I37" s="12">
        <f t="shared" si="2"/>
        <v>1500</v>
      </c>
      <c r="J37" s="11">
        <f t="shared" si="3"/>
        <v>0.00716743119266055</v>
      </c>
      <c r="K37" s="21">
        <v>720</v>
      </c>
      <c r="L37" s="12">
        <v>2525.91</v>
      </c>
      <c r="M37" s="12">
        <v>84</v>
      </c>
      <c r="N37" s="2">
        <v>-111.695</v>
      </c>
    </row>
    <row r="38" s="2" customFormat="1" ht="14.25" spans="1:14">
      <c r="A38" s="10">
        <v>37</v>
      </c>
      <c r="B38" s="10">
        <v>709</v>
      </c>
      <c r="C38" s="10" t="s">
        <v>60</v>
      </c>
      <c r="D38" s="10" t="s">
        <v>38</v>
      </c>
      <c r="E38" s="23" t="s">
        <v>50</v>
      </c>
      <c r="F38" s="12">
        <v>2556.26</v>
      </c>
      <c r="G38" s="12">
        <v>639.065</v>
      </c>
      <c r="H38" s="12">
        <v>750</v>
      </c>
      <c r="I38" s="12">
        <f t="shared" si="2"/>
        <v>1500</v>
      </c>
      <c r="J38" s="11">
        <f t="shared" si="3"/>
        <v>0.00716743119266055</v>
      </c>
      <c r="K38" s="21">
        <v>720</v>
      </c>
      <c r="L38" s="12">
        <v>7245.45</v>
      </c>
      <c r="M38" s="12">
        <v>242</v>
      </c>
      <c r="N38" s="2">
        <v>-397.065</v>
      </c>
    </row>
    <row r="39" s="2" customFormat="1" ht="14.25" spans="1:14">
      <c r="A39" s="10">
        <v>38</v>
      </c>
      <c r="B39" s="10">
        <v>311</v>
      </c>
      <c r="C39" s="10" t="s">
        <v>61</v>
      </c>
      <c r="D39" s="10" t="s">
        <v>15</v>
      </c>
      <c r="E39" s="23" t="s">
        <v>50</v>
      </c>
      <c r="F39" s="12">
        <v>396.93</v>
      </c>
      <c r="G39" s="12">
        <v>135</v>
      </c>
      <c r="H39" s="12">
        <v>750</v>
      </c>
      <c r="I39" s="12">
        <f t="shared" si="2"/>
        <v>1500</v>
      </c>
      <c r="J39" s="11">
        <f t="shared" si="3"/>
        <v>0.00716743119266055</v>
      </c>
      <c r="K39" s="21">
        <v>720</v>
      </c>
      <c r="L39" s="12">
        <v>4063.3</v>
      </c>
      <c r="M39" s="12">
        <v>135</v>
      </c>
      <c r="N39" s="2">
        <v>35.7675</v>
      </c>
    </row>
    <row r="40" s="2" customFormat="1" ht="14.25" spans="1:14">
      <c r="A40" s="10">
        <v>39</v>
      </c>
      <c r="B40" s="10">
        <v>107658</v>
      </c>
      <c r="C40" s="10" t="s">
        <v>62</v>
      </c>
      <c r="D40" s="10" t="s">
        <v>38</v>
      </c>
      <c r="E40" s="23" t="s">
        <v>50</v>
      </c>
      <c r="F40" s="12">
        <v>443.61</v>
      </c>
      <c r="G40" s="12">
        <v>198</v>
      </c>
      <c r="H40" s="12">
        <v>750</v>
      </c>
      <c r="I40" s="12">
        <f t="shared" si="2"/>
        <v>1500</v>
      </c>
      <c r="J40" s="11">
        <f t="shared" si="3"/>
        <v>0.00716743119266055</v>
      </c>
      <c r="K40" s="21">
        <v>720</v>
      </c>
      <c r="L40" s="12">
        <v>5937.82</v>
      </c>
      <c r="M40" s="12">
        <v>198</v>
      </c>
      <c r="N40" s="2">
        <v>87.0975</v>
      </c>
    </row>
    <row r="41" s="2" customFormat="1" ht="14.25" spans="1:14">
      <c r="A41" s="10">
        <v>40</v>
      </c>
      <c r="B41" s="10">
        <v>108656</v>
      </c>
      <c r="C41" s="10" t="s">
        <v>63</v>
      </c>
      <c r="D41" s="10" t="s">
        <v>25</v>
      </c>
      <c r="E41" s="23" t="s">
        <v>50</v>
      </c>
      <c r="F41" s="12">
        <v>1169.01</v>
      </c>
      <c r="G41" s="12">
        <v>292.2525</v>
      </c>
      <c r="H41" s="12">
        <v>750</v>
      </c>
      <c r="I41" s="12">
        <f t="shared" si="2"/>
        <v>1500</v>
      </c>
      <c r="J41" s="11">
        <f t="shared" si="3"/>
        <v>0.00716743119266055</v>
      </c>
      <c r="K41" s="21">
        <v>720</v>
      </c>
      <c r="L41" s="12">
        <v>4129.5</v>
      </c>
      <c r="M41" s="12">
        <v>138</v>
      </c>
      <c r="N41" s="2">
        <v>-154.2525</v>
      </c>
    </row>
    <row r="42" s="2" customFormat="1" ht="14.25" spans="1:14">
      <c r="A42" s="10">
        <v>41</v>
      </c>
      <c r="B42" s="10">
        <v>105267</v>
      </c>
      <c r="C42" s="10" t="s">
        <v>64</v>
      </c>
      <c r="D42" s="10" t="s">
        <v>15</v>
      </c>
      <c r="E42" s="23" t="s">
        <v>50</v>
      </c>
      <c r="F42" s="12">
        <v>1894.08</v>
      </c>
      <c r="G42" s="12">
        <v>473.52</v>
      </c>
      <c r="H42" s="12">
        <v>750</v>
      </c>
      <c r="I42" s="12">
        <f t="shared" si="2"/>
        <v>1500</v>
      </c>
      <c r="J42" s="11">
        <f t="shared" si="3"/>
        <v>0.00716743119266055</v>
      </c>
      <c r="K42" s="21">
        <v>720</v>
      </c>
      <c r="L42" s="12">
        <v>6892.3</v>
      </c>
      <c r="M42" s="12">
        <v>230</v>
      </c>
      <c r="N42" s="2">
        <v>-243.52</v>
      </c>
    </row>
    <row r="43" s="2" customFormat="1" ht="14.25" spans="1:14">
      <c r="A43" s="10">
        <v>42</v>
      </c>
      <c r="B43" s="10">
        <v>746</v>
      </c>
      <c r="C43" s="10" t="s">
        <v>65</v>
      </c>
      <c r="D43" s="10" t="s">
        <v>30</v>
      </c>
      <c r="E43" s="23" t="s">
        <v>50</v>
      </c>
      <c r="F43" s="12">
        <v>4424.45</v>
      </c>
      <c r="G43" s="12">
        <v>1106.1125</v>
      </c>
      <c r="H43" s="12">
        <v>850</v>
      </c>
      <c r="I43" s="12">
        <f>H43*1.8</f>
        <v>1530</v>
      </c>
      <c r="J43" s="11">
        <f t="shared" si="3"/>
        <v>0.00731077981651376</v>
      </c>
      <c r="K43" s="21">
        <v>730</v>
      </c>
      <c r="L43" s="12">
        <v>4828.32</v>
      </c>
      <c r="M43" s="12">
        <v>161</v>
      </c>
      <c r="N43" s="2">
        <v>-945.1125</v>
      </c>
    </row>
    <row r="44" s="2" customFormat="1" ht="14.25" spans="1:14">
      <c r="A44" s="10">
        <v>43</v>
      </c>
      <c r="B44" s="10">
        <v>111219</v>
      </c>
      <c r="C44" s="10" t="s">
        <v>66</v>
      </c>
      <c r="D44" s="10" t="s">
        <v>15</v>
      </c>
      <c r="E44" s="23" t="s">
        <v>50</v>
      </c>
      <c r="F44" s="12">
        <v>708.05</v>
      </c>
      <c r="G44" s="12">
        <v>215</v>
      </c>
      <c r="H44" s="12">
        <v>750</v>
      </c>
      <c r="I44" s="12">
        <f t="shared" ref="I44:I50" si="4">H44*2</f>
        <v>1500</v>
      </c>
      <c r="J44" s="11">
        <f t="shared" si="3"/>
        <v>0.00716743119266055</v>
      </c>
      <c r="K44" s="21">
        <v>720</v>
      </c>
      <c r="L44" s="12">
        <v>6453.86</v>
      </c>
      <c r="M44" s="12">
        <v>215</v>
      </c>
      <c r="N44" s="2">
        <v>37.9875</v>
      </c>
    </row>
    <row r="45" s="2" customFormat="1" ht="14.25" spans="1:14">
      <c r="A45" s="10">
        <v>44</v>
      </c>
      <c r="B45" s="10">
        <v>726</v>
      </c>
      <c r="C45" s="10" t="s">
        <v>67</v>
      </c>
      <c r="D45" s="10" t="s">
        <v>15</v>
      </c>
      <c r="E45" s="23" t="s">
        <v>50</v>
      </c>
      <c r="F45" s="12">
        <v>1745.92</v>
      </c>
      <c r="G45" s="12">
        <v>436.48</v>
      </c>
      <c r="H45" s="12">
        <v>750</v>
      </c>
      <c r="I45" s="12">
        <f t="shared" si="4"/>
        <v>1500</v>
      </c>
      <c r="J45" s="11">
        <f t="shared" si="3"/>
        <v>0.00716743119266055</v>
      </c>
      <c r="K45" s="21">
        <v>720</v>
      </c>
      <c r="L45" s="12">
        <v>4855.61</v>
      </c>
      <c r="M45" s="12">
        <v>162</v>
      </c>
      <c r="N45" s="2">
        <v>-274.48</v>
      </c>
    </row>
    <row r="46" s="2" customFormat="1" ht="14.25" spans="1:14">
      <c r="A46" s="10">
        <v>45</v>
      </c>
      <c r="B46" s="10">
        <v>106399</v>
      </c>
      <c r="C46" s="10" t="s">
        <v>68</v>
      </c>
      <c r="D46" s="10" t="s">
        <v>38</v>
      </c>
      <c r="E46" s="23" t="s">
        <v>50</v>
      </c>
      <c r="F46" s="12">
        <v>985.64</v>
      </c>
      <c r="G46" s="12">
        <v>443</v>
      </c>
      <c r="H46" s="12">
        <v>750</v>
      </c>
      <c r="I46" s="12">
        <f t="shared" si="4"/>
        <v>1500</v>
      </c>
      <c r="J46" s="11">
        <f t="shared" si="3"/>
        <v>0.00716743119266055</v>
      </c>
      <c r="K46" s="21">
        <v>720</v>
      </c>
      <c r="L46" s="12">
        <v>13304.62</v>
      </c>
      <c r="M46" s="12">
        <v>443</v>
      </c>
      <c r="N46" s="2">
        <v>196.59</v>
      </c>
    </row>
    <row r="47" s="2" customFormat="1" ht="14.25" spans="1:14">
      <c r="A47" s="10">
        <v>46</v>
      </c>
      <c r="B47" s="10">
        <v>377</v>
      </c>
      <c r="C47" s="10" t="s">
        <v>69</v>
      </c>
      <c r="D47" s="10" t="s">
        <v>27</v>
      </c>
      <c r="E47" s="23" t="s">
        <v>50</v>
      </c>
      <c r="F47" s="12">
        <v>3371.43</v>
      </c>
      <c r="G47" s="12">
        <v>842.8575</v>
      </c>
      <c r="H47" s="12">
        <v>750</v>
      </c>
      <c r="I47" s="12">
        <f t="shared" si="4"/>
        <v>1500</v>
      </c>
      <c r="J47" s="11">
        <f t="shared" si="3"/>
        <v>0.00716743119266055</v>
      </c>
      <c r="K47" s="21">
        <v>720</v>
      </c>
      <c r="L47" s="12">
        <v>5017.93</v>
      </c>
      <c r="M47" s="12">
        <v>167</v>
      </c>
      <c r="N47" s="2">
        <v>-675.8575</v>
      </c>
    </row>
    <row r="48" s="2" customFormat="1" ht="14.25" spans="1:14">
      <c r="A48" s="10">
        <v>47</v>
      </c>
      <c r="B48" s="10">
        <v>103198</v>
      </c>
      <c r="C48" s="10" t="s">
        <v>70</v>
      </c>
      <c r="D48" s="10" t="s">
        <v>38</v>
      </c>
      <c r="E48" s="23" t="s">
        <v>50</v>
      </c>
      <c r="F48" s="12">
        <v>2233.29</v>
      </c>
      <c r="G48" s="12">
        <v>558.3225</v>
      </c>
      <c r="H48" s="12">
        <v>750</v>
      </c>
      <c r="I48" s="12">
        <f t="shared" si="4"/>
        <v>1500</v>
      </c>
      <c r="J48" s="11">
        <f t="shared" si="3"/>
        <v>0.00716743119266055</v>
      </c>
      <c r="K48" s="21">
        <v>720</v>
      </c>
      <c r="L48" s="12">
        <v>4262.69</v>
      </c>
      <c r="M48" s="12">
        <v>142</v>
      </c>
      <c r="N48" s="2">
        <v>-416.3225</v>
      </c>
    </row>
    <row r="49" s="2" customFormat="1" ht="14.25" spans="1:14">
      <c r="A49" s="10">
        <v>48</v>
      </c>
      <c r="B49" s="10">
        <v>598</v>
      </c>
      <c r="C49" s="10" t="s">
        <v>71</v>
      </c>
      <c r="D49" s="10" t="s">
        <v>17</v>
      </c>
      <c r="E49" s="23" t="s">
        <v>50</v>
      </c>
      <c r="F49" s="12">
        <v>950.51</v>
      </c>
      <c r="G49" s="12">
        <v>237.6275</v>
      </c>
      <c r="H49" s="12">
        <v>750</v>
      </c>
      <c r="I49" s="12">
        <f t="shared" si="4"/>
        <v>1500</v>
      </c>
      <c r="J49" s="11">
        <f t="shared" si="3"/>
        <v>0.00716743119266055</v>
      </c>
      <c r="K49" s="21">
        <v>720</v>
      </c>
      <c r="L49" s="12">
        <v>4263.93</v>
      </c>
      <c r="M49" s="12">
        <v>142</v>
      </c>
      <c r="N49" s="2">
        <v>-95.6275</v>
      </c>
    </row>
    <row r="50" s="2" customFormat="1" ht="14.25" spans="1:14">
      <c r="A50" s="10">
        <v>49</v>
      </c>
      <c r="B50" s="10">
        <v>114622</v>
      </c>
      <c r="C50" s="10" t="s">
        <v>72</v>
      </c>
      <c r="D50" s="10" t="s">
        <v>38</v>
      </c>
      <c r="E50" s="23" t="s">
        <v>50</v>
      </c>
      <c r="F50" s="12">
        <v>1630.34</v>
      </c>
      <c r="G50" s="12">
        <v>407.585</v>
      </c>
      <c r="H50" s="12">
        <v>750</v>
      </c>
      <c r="I50" s="12">
        <f t="shared" si="4"/>
        <v>1500</v>
      </c>
      <c r="J50" s="11">
        <f t="shared" si="3"/>
        <v>0.00716743119266055</v>
      </c>
      <c r="K50" s="21">
        <v>720</v>
      </c>
      <c r="L50" s="12">
        <v>7147.87</v>
      </c>
      <c r="M50" s="12">
        <v>238</v>
      </c>
      <c r="N50" s="2">
        <v>-169.585</v>
      </c>
    </row>
    <row r="51" s="2" customFormat="1" ht="14.25" spans="1:14">
      <c r="A51" s="10">
        <v>50</v>
      </c>
      <c r="B51" s="10">
        <v>102934</v>
      </c>
      <c r="C51" s="10" t="s">
        <v>73</v>
      </c>
      <c r="D51" s="10" t="s">
        <v>15</v>
      </c>
      <c r="E51" s="23" t="s">
        <v>50</v>
      </c>
      <c r="F51" s="12">
        <v>4487.55</v>
      </c>
      <c r="G51" s="12">
        <v>1121.8875</v>
      </c>
      <c r="H51" s="12">
        <v>850</v>
      </c>
      <c r="I51" s="12">
        <f>H51*1.8</f>
        <v>1530</v>
      </c>
      <c r="J51" s="11">
        <f t="shared" si="3"/>
        <v>0.00731077981651376</v>
      </c>
      <c r="K51" s="21">
        <v>730</v>
      </c>
      <c r="L51" s="12">
        <v>4832.48</v>
      </c>
      <c r="M51" s="12">
        <v>161</v>
      </c>
      <c r="N51" s="2">
        <v>-960.8875</v>
      </c>
    </row>
    <row r="52" s="2" customFormat="1" ht="14.25" spans="1:14">
      <c r="A52" s="10">
        <v>51</v>
      </c>
      <c r="B52" s="10">
        <v>101453</v>
      </c>
      <c r="C52" s="10" t="s">
        <v>74</v>
      </c>
      <c r="D52" s="10" t="s">
        <v>48</v>
      </c>
      <c r="E52" s="23" t="s">
        <v>75</v>
      </c>
      <c r="F52" s="12">
        <v>906.68</v>
      </c>
      <c r="G52" s="12">
        <v>256</v>
      </c>
      <c r="H52" s="12">
        <v>650</v>
      </c>
      <c r="I52" s="12">
        <f t="shared" ref="I52:I61" si="5">H52*2</f>
        <v>1300</v>
      </c>
      <c r="J52" s="11">
        <f t="shared" si="3"/>
        <v>0.00621177370030581</v>
      </c>
      <c r="K52" s="21">
        <v>620</v>
      </c>
      <c r="L52" s="12">
        <v>7677.12</v>
      </c>
      <c r="M52" s="12">
        <v>256</v>
      </c>
      <c r="N52" s="2">
        <v>29.33</v>
      </c>
    </row>
    <row r="53" s="2" customFormat="1" ht="14.25" spans="1:14">
      <c r="A53" s="10">
        <v>52</v>
      </c>
      <c r="B53" s="10">
        <v>117184</v>
      </c>
      <c r="C53" s="10" t="s">
        <v>76</v>
      </c>
      <c r="D53" s="10" t="s">
        <v>17</v>
      </c>
      <c r="E53" s="23" t="s">
        <v>75</v>
      </c>
      <c r="F53" s="24">
        <f>N53</f>
        <v>234</v>
      </c>
      <c r="G53" s="12">
        <v>234</v>
      </c>
      <c r="H53" s="12">
        <v>650</v>
      </c>
      <c r="I53" s="12">
        <f t="shared" si="5"/>
        <v>1300</v>
      </c>
      <c r="J53" s="11">
        <f t="shared" si="3"/>
        <v>0.00621177370030581</v>
      </c>
      <c r="K53" s="21">
        <v>620</v>
      </c>
      <c r="L53" s="12">
        <v>7024.83</v>
      </c>
      <c r="M53" s="12">
        <v>234</v>
      </c>
      <c r="N53" s="2">
        <v>234</v>
      </c>
    </row>
    <row r="54" s="2" customFormat="1" ht="14.25" spans="1:14">
      <c r="A54" s="10">
        <v>53</v>
      </c>
      <c r="B54" s="10">
        <v>515</v>
      </c>
      <c r="C54" s="10" t="s">
        <v>77</v>
      </c>
      <c r="D54" s="10" t="s">
        <v>27</v>
      </c>
      <c r="E54" s="23" t="s">
        <v>75</v>
      </c>
      <c r="F54" s="12">
        <v>1864.65</v>
      </c>
      <c r="G54" s="12">
        <v>466.1625</v>
      </c>
      <c r="H54" s="12">
        <v>650</v>
      </c>
      <c r="I54" s="12">
        <f t="shared" si="5"/>
        <v>1300</v>
      </c>
      <c r="J54" s="11">
        <f t="shared" si="3"/>
        <v>0.00621177370030581</v>
      </c>
      <c r="K54" s="21">
        <v>620</v>
      </c>
      <c r="L54" s="12">
        <v>5043.9</v>
      </c>
      <c r="M54" s="12">
        <v>168</v>
      </c>
      <c r="N54" s="2">
        <v>-298.1625</v>
      </c>
    </row>
    <row r="55" s="2" customFormat="1" ht="14.25" spans="1:14">
      <c r="A55" s="10">
        <v>54</v>
      </c>
      <c r="B55" s="10">
        <v>105751</v>
      </c>
      <c r="C55" s="10" t="s">
        <v>78</v>
      </c>
      <c r="D55" s="10" t="s">
        <v>27</v>
      </c>
      <c r="E55" s="23" t="s">
        <v>75</v>
      </c>
      <c r="F55" s="12">
        <v>2506.11</v>
      </c>
      <c r="G55" s="12">
        <v>626.5275</v>
      </c>
      <c r="H55" s="12">
        <v>650</v>
      </c>
      <c r="I55" s="12">
        <f t="shared" si="5"/>
        <v>1300</v>
      </c>
      <c r="J55" s="11">
        <f t="shared" si="3"/>
        <v>0.00621177370030581</v>
      </c>
      <c r="K55" s="21">
        <v>620</v>
      </c>
      <c r="L55" s="12">
        <v>4489.8</v>
      </c>
      <c r="M55" s="12">
        <v>150</v>
      </c>
      <c r="N55" s="2">
        <v>-476.5275</v>
      </c>
    </row>
    <row r="56" s="2" customFormat="1" ht="14.25" spans="1:14">
      <c r="A56" s="10">
        <v>55</v>
      </c>
      <c r="B56" s="10">
        <v>399</v>
      </c>
      <c r="C56" s="10" t="s">
        <v>79</v>
      </c>
      <c r="D56" s="10" t="s">
        <v>17</v>
      </c>
      <c r="E56" s="23" t="s">
        <v>75</v>
      </c>
      <c r="F56" s="12">
        <v>2821.68</v>
      </c>
      <c r="G56" s="12">
        <v>705.42</v>
      </c>
      <c r="H56" s="12">
        <v>650</v>
      </c>
      <c r="I56" s="12">
        <f t="shared" si="5"/>
        <v>1300</v>
      </c>
      <c r="J56" s="11">
        <f t="shared" si="3"/>
        <v>0.00621177370030581</v>
      </c>
      <c r="K56" s="21">
        <v>620</v>
      </c>
      <c r="L56" s="12">
        <v>5921.7</v>
      </c>
      <c r="M56" s="12">
        <v>197</v>
      </c>
      <c r="N56" s="2">
        <v>-508.42</v>
      </c>
    </row>
    <row r="57" s="2" customFormat="1" ht="14.25" spans="1:14">
      <c r="A57" s="10">
        <v>56</v>
      </c>
      <c r="B57" s="10">
        <v>102565</v>
      </c>
      <c r="C57" s="10" t="s">
        <v>80</v>
      </c>
      <c r="D57" s="10" t="s">
        <v>38</v>
      </c>
      <c r="E57" s="23" t="s">
        <v>75</v>
      </c>
      <c r="F57" s="12">
        <v>566.06</v>
      </c>
      <c r="G57" s="12">
        <v>165</v>
      </c>
      <c r="H57" s="12">
        <v>650</v>
      </c>
      <c r="I57" s="12">
        <f t="shared" si="5"/>
        <v>1300</v>
      </c>
      <c r="J57" s="11">
        <f t="shared" si="3"/>
        <v>0.00621177370030581</v>
      </c>
      <c r="K57" s="21">
        <v>620</v>
      </c>
      <c r="L57" s="12">
        <v>4941.9</v>
      </c>
      <c r="M57" s="12">
        <v>165</v>
      </c>
      <c r="N57" s="2">
        <v>23.485</v>
      </c>
    </row>
    <row r="58" s="2" customFormat="1" ht="14.25" spans="1:14">
      <c r="A58" s="10">
        <v>57</v>
      </c>
      <c r="B58" s="10">
        <v>721</v>
      </c>
      <c r="C58" s="10" t="s">
        <v>81</v>
      </c>
      <c r="D58" s="10" t="s">
        <v>30</v>
      </c>
      <c r="E58" s="23" t="s">
        <v>75</v>
      </c>
      <c r="F58" s="12">
        <v>2121.37</v>
      </c>
      <c r="G58" s="12">
        <v>530.3425</v>
      </c>
      <c r="H58" s="12">
        <v>650</v>
      </c>
      <c r="I58" s="12">
        <f t="shared" si="5"/>
        <v>1300</v>
      </c>
      <c r="J58" s="11">
        <f t="shared" si="3"/>
        <v>0.00621177370030581</v>
      </c>
      <c r="K58" s="21">
        <v>620</v>
      </c>
      <c r="L58" s="12">
        <v>3620.51</v>
      </c>
      <c r="M58" s="12">
        <v>121</v>
      </c>
      <c r="N58" s="2">
        <v>-409.3425</v>
      </c>
    </row>
    <row r="59" s="2" customFormat="1" ht="14.25" spans="1:14">
      <c r="A59" s="10">
        <v>58</v>
      </c>
      <c r="B59" s="10">
        <v>106569</v>
      </c>
      <c r="C59" s="10" t="s">
        <v>82</v>
      </c>
      <c r="D59" s="10" t="s">
        <v>38</v>
      </c>
      <c r="E59" s="23" t="s">
        <v>75</v>
      </c>
      <c r="F59" s="12">
        <v>2299.05</v>
      </c>
      <c r="G59" s="12">
        <v>574.7625</v>
      </c>
      <c r="H59" s="12">
        <v>650</v>
      </c>
      <c r="I59" s="12">
        <f t="shared" si="5"/>
        <v>1300</v>
      </c>
      <c r="J59" s="11">
        <f t="shared" si="3"/>
        <v>0.00621177370030581</v>
      </c>
      <c r="K59" s="21">
        <v>620</v>
      </c>
      <c r="L59" s="12">
        <v>6798.02</v>
      </c>
      <c r="M59" s="12">
        <v>227</v>
      </c>
      <c r="N59" s="2">
        <v>-347.7625</v>
      </c>
    </row>
    <row r="60" s="2" customFormat="1" ht="14.25" spans="1:14">
      <c r="A60" s="10">
        <v>59</v>
      </c>
      <c r="B60" s="10">
        <v>539</v>
      </c>
      <c r="C60" s="10" t="s">
        <v>83</v>
      </c>
      <c r="D60" s="10" t="s">
        <v>30</v>
      </c>
      <c r="E60" s="23" t="s">
        <v>75</v>
      </c>
      <c r="F60" s="12">
        <v>605.25</v>
      </c>
      <c r="G60" s="12">
        <v>151.3125</v>
      </c>
      <c r="H60" s="12">
        <v>650</v>
      </c>
      <c r="I60" s="12">
        <f t="shared" si="5"/>
        <v>1300</v>
      </c>
      <c r="J60" s="11">
        <f t="shared" si="3"/>
        <v>0.00621177370030581</v>
      </c>
      <c r="K60" s="21">
        <v>620</v>
      </c>
      <c r="L60" s="12">
        <v>3472.09</v>
      </c>
      <c r="M60" s="12">
        <v>116</v>
      </c>
      <c r="N60" s="2">
        <v>-35.3125</v>
      </c>
    </row>
    <row r="61" s="2" customFormat="1" ht="14.25" spans="1:14">
      <c r="A61" s="10">
        <v>60</v>
      </c>
      <c r="B61" s="10">
        <v>105910</v>
      </c>
      <c r="C61" s="10" t="s">
        <v>84</v>
      </c>
      <c r="D61" s="10" t="s">
        <v>17</v>
      </c>
      <c r="E61" s="23" t="s">
        <v>75</v>
      </c>
      <c r="F61" s="12">
        <v>1533.75</v>
      </c>
      <c r="G61" s="12">
        <v>383.4375</v>
      </c>
      <c r="H61" s="12">
        <v>650</v>
      </c>
      <c r="I61" s="12">
        <f t="shared" si="5"/>
        <v>1300</v>
      </c>
      <c r="J61" s="11">
        <f t="shared" si="3"/>
        <v>0.00621177370030581</v>
      </c>
      <c r="K61" s="21">
        <v>620</v>
      </c>
      <c r="L61" s="12">
        <v>5738.58</v>
      </c>
      <c r="M61" s="12">
        <v>191</v>
      </c>
      <c r="N61" s="2">
        <v>-192.4375</v>
      </c>
    </row>
    <row r="62" s="2" customFormat="1" ht="14.25" spans="1:14">
      <c r="A62" s="10">
        <v>61</v>
      </c>
      <c r="B62" s="10">
        <v>744</v>
      </c>
      <c r="C62" s="10" t="s">
        <v>85</v>
      </c>
      <c r="D62" s="10" t="s">
        <v>17</v>
      </c>
      <c r="E62" s="23" t="s">
        <v>75</v>
      </c>
      <c r="F62" s="12">
        <v>4226.02</v>
      </c>
      <c r="G62" s="12">
        <v>1056.505</v>
      </c>
      <c r="H62" s="12">
        <v>1100</v>
      </c>
      <c r="I62" s="12">
        <f>H62*1.8</f>
        <v>1980</v>
      </c>
      <c r="J62" s="11">
        <f t="shared" si="3"/>
        <v>0.00946100917431193</v>
      </c>
      <c r="K62" s="21">
        <v>950</v>
      </c>
      <c r="L62" s="12">
        <v>15862.09</v>
      </c>
      <c r="M62" s="12">
        <v>529</v>
      </c>
      <c r="N62" s="2">
        <v>-527.505</v>
      </c>
    </row>
    <row r="63" s="2" customFormat="1" ht="14.25" spans="1:14">
      <c r="A63" s="10">
        <v>62</v>
      </c>
      <c r="B63" s="10">
        <v>103639</v>
      </c>
      <c r="C63" s="10" t="s">
        <v>86</v>
      </c>
      <c r="D63" s="10" t="s">
        <v>27</v>
      </c>
      <c r="E63" s="23" t="s">
        <v>75</v>
      </c>
      <c r="F63" s="12">
        <v>1432.26</v>
      </c>
      <c r="G63" s="12">
        <v>358.065</v>
      </c>
      <c r="H63" s="12">
        <v>650</v>
      </c>
      <c r="I63" s="12">
        <f t="shared" ref="I63:I76" si="6">H63*2</f>
        <v>1300</v>
      </c>
      <c r="J63" s="11">
        <f t="shared" si="3"/>
        <v>0.00621177370030581</v>
      </c>
      <c r="K63" s="21">
        <v>620</v>
      </c>
      <c r="L63" s="12">
        <v>4034.66</v>
      </c>
      <c r="M63" s="12">
        <v>134</v>
      </c>
      <c r="N63" s="2">
        <v>-224.065</v>
      </c>
    </row>
    <row r="64" s="2" customFormat="1" ht="14.25" spans="1:14">
      <c r="A64" s="10">
        <v>63</v>
      </c>
      <c r="B64" s="10">
        <v>754</v>
      </c>
      <c r="C64" s="10" t="s">
        <v>87</v>
      </c>
      <c r="D64" s="10" t="s">
        <v>48</v>
      </c>
      <c r="E64" s="23" t="s">
        <v>75</v>
      </c>
      <c r="F64" s="12">
        <v>892.16</v>
      </c>
      <c r="G64" s="12">
        <v>223.04</v>
      </c>
      <c r="H64" s="12">
        <v>650</v>
      </c>
      <c r="I64" s="12">
        <f t="shared" si="6"/>
        <v>1300</v>
      </c>
      <c r="J64" s="11">
        <f t="shared" si="3"/>
        <v>0.00621177370030581</v>
      </c>
      <c r="K64" s="21">
        <v>620</v>
      </c>
      <c r="L64" s="12">
        <v>2498.52</v>
      </c>
      <c r="M64" s="12">
        <v>83</v>
      </c>
      <c r="N64" s="2">
        <v>-140.04</v>
      </c>
    </row>
    <row r="65" s="2" customFormat="1" ht="14.25" spans="1:14">
      <c r="A65" s="10">
        <v>64</v>
      </c>
      <c r="B65" s="10">
        <v>748</v>
      </c>
      <c r="C65" s="10" t="s">
        <v>88</v>
      </c>
      <c r="D65" s="10" t="s">
        <v>30</v>
      </c>
      <c r="E65" s="23" t="s">
        <v>75</v>
      </c>
      <c r="F65" s="12">
        <v>1357.5</v>
      </c>
      <c r="G65" s="12">
        <v>339.375</v>
      </c>
      <c r="H65" s="12">
        <v>650</v>
      </c>
      <c r="I65" s="12">
        <f t="shared" si="6"/>
        <v>1300</v>
      </c>
      <c r="J65" s="11">
        <f t="shared" si="3"/>
        <v>0.00621177370030581</v>
      </c>
      <c r="K65" s="21">
        <v>620</v>
      </c>
      <c r="L65" s="12">
        <v>3635.31</v>
      </c>
      <c r="M65" s="12">
        <v>121</v>
      </c>
      <c r="N65" s="2">
        <v>-218.375</v>
      </c>
    </row>
    <row r="66" s="2" customFormat="1" ht="14.25" spans="1:14">
      <c r="A66" s="10">
        <v>65</v>
      </c>
      <c r="B66" s="10">
        <v>716</v>
      </c>
      <c r="C66" s="10" t="s">
        <v>89</v>
      </c>
      <c r="D66" s="10" t="s">
        <v>30</v>
      </c>
      <c r="E66" s="23" t="s">
        <v>75</v>
      </c>
      <c r="F66" s="12">
        <v>1256.21</v>
      </c>
      <c r="G66" s="12">
        <v>314.0525</v>
      </c>
      <c r="H66" s="12">
        <v>650</v>
      </c>
      <c r="I66" s="12">
        <f t="shared" si="6"/>
        <v>1300</v>
      </c>
      <c r="J66" s="11">
        <f t="shared" si="3"/>
        <v>0.00621177370030581</v>
      </c>
      <c r="K66" s="21">
        <v>620</v>
      </c>
      <c r="L66" s="12">
        <v>6657.56</v>
      </c>
      <c r="M66" s="12">
        <v>222</v>
      </c>
      <c r="N66" s="2">
        <v>-92.0525</v>
      </c>
    </row>
    <row r="67" s="2" customFormat="1" ht="14.25" spans="1:14">
      <c r="A67" s="10">
        <v>66</v>
      </c>
      <c r="B67" s="10">
        <v>587</v>
      </c>
      <c r="C67" s="10" t="s">
        <v>90</v>
      </c>
      <c r="D67" s="10" t="s">
        <v>48</v>
      </c>
      <c r="E67" s="23" t="s">
        <v>75</v>
      </c>
      <c r="F67" s="12">
        <v>1662.44</v>
      </c>
      <c r="G67" s="12">
        <v>415.61</v>
      </c>
      <c r="H67" s="12">
        <v>650</v>
      </c>
      <c r="I67" s="12">
        <f t="shared" si="6"/>
        <v>1300</v>
      </c>
      <c r="J67" s="11">
        <f t="shared" ref="J67:J98" si="7">I67/209280</f>
        <v>0.00621177370030581</v>
      </c>
      <c r="K67" s="21">
        <v>620</v>
      </c>
      <c r="L67" s="12">
        <v>3775.23</v>
      </c>
      <c r="M67" s="12">
        <v>126</v>
      </c>
      <c r="N67" s="2">
        <v>-289.61</v>
      </c>
    </row>
    <row r="68" s="2" customFormat="1" ht="14.25" spans="1:14">
      <c r="A68" s="10">
        <v>67</v>
      </c>
      <c r="B68" s="10">
        <v>391</v>
      </c>
      <c r="C68" s="10" t="s">
        <v>91</v>
      </c>
      <c r="D68" s="10" t="s">
        <v>17</v>
      </c>
      <c r="E68" s="23" t="s">
        <v>75</v>
      </c>
      <c r="F68" s="12">
        <v>3136.19</v>
      </c>
      <c r="G68" s="12">
        <v>784.0475</v>
      </c>
      <c r="H68" s="12">
        <v>650</v>
      </c>
      <c r="I68" s="12">
        <f t="shared" si="6"/>
        <v>1300</v>
      </c>
      <c r="J68" s="11">
        <f t="shared" si="7"/>
        <v>0.00621177370030581</v>
      </c>
      <c r="K68" s="21">
        <v>620</v>
      </c>
      <c r="L68" s="12">
        <v>8567.7</v>
      </c>
      <c r="M68" s="12">
        <v>286</v>
      </c>
      <c r="N68" s="2">
        <v>-498.0475</v>
      </c>
    </row>
    <row r="69" s="2" customFormat="1" ht="14.25" spans="1:14">
      <c r="A69" s="10">
        <v>68</v>
      </c>
      <c r="B69" s="10">
        <v>717</v>
      </c>
      <c r="C69" s="10" t="s">
        <v>92</v>
      </c>
      <c r="D69" s="10" t="s">
        <v>30</v>
      </c>
      <c r="E69" s="23" t="s">
        <v>93</v>
      </c>
      <c r="F69" s="12">
        <v>2540.38</v>
      </c>
      <c r="G69" s="12">
        <v>635.095</v>
      </c>
      <c r="H69" s="12">
        <v>500</v>
      </c>
      <c r="I69" s="12">
        <f t="shared" si="6"/>
        <v>1000</v>
      </c>
      <c r="J69" s="11">
        <f t="shared" si="7"/>
        <v>0.0047782874617737</v>
      </c>
      <c r="K69" s="21">
        <v>480</v>
      </c>
      <c r="L69" s="12">
        <v>4440.63</v>
      </c>
      <c r="M69" s="12">
        <v>148</v>
      </c>
      <c r="N69" s="2">
        <v>-487.095</v>
      </c>
    </row>
    <row r="70" s="2" customFormat="1" ht="14.25" spans="1:14">
      <c r="A70" s="10">
        <v>69</v>
      </c>
      <c r="B70" s="10">
        <v>355</v>
      </c>
      <c r="C70" s="10" t="s">
        <v>94</v>
      </c>
      <c r="D70" s="10" t="s">
        <v>27</v>
      </c>
      <c r="E70" s="23" t="s">
        <v>93</v>
      </c>
      <c r="F70" s="12">
        <v>2565.77</v>
      </c>
      <c r="G70" s="12">
        <v>641.4425</v>
      </c>
      <c r="H70" s="12">
        <v>500</v>
      </c>
      <c r="I70" s="12">
        <f t="shared" si="6"/>
        <v>1000</v>
      </c>
      <c r="J70" s="11">
        <f t="shared" si="7"/>
        <v>0.0047782874617737</v>
      </c>
      <c r="K70" s="21">
        <v>480</v>
      </c>
      <c r="L70" s="12">
        <v>12224.85</v>
      </c>
      <c r="M70" s="12">
        <v>407</v>
      </c>
      <c r="N70" s="2">
        <v>-234.4425</v>
      </c>
    </row>
    <row r="71" s="2" customFormat="1" ht="14.25" spans="1:14">
      <c r="A71" s="10">
        <v>70</v>
      </c>
      <c r="B71" s="10">
        <v>594</v>
      </c>
      <c r="C71" s="10" t="s">
        <v>95</v>
      </c>
      <c r="D71" s="10" t="s">
        <v>30</v>
      </c>
      <c r="E71" s="23" t="s">
        <v>93</v>
      </c>
      <c r="F71" s="12">
        <v>458.38</v>
      </c>
      <c r="G71" s="12">
        <v>126</v>
      </c>
      <c r="H71" s="12">
        <v>500</v>
      </c>
      <c r="I71" s="12">
        <f t="shared" si="6"/>
        <v>1000</v>
      </c>
      <c r="J71" s="11">
        <f t="shared" si="7"/>
        <v>0.0047782874617737</v>
      </c>
      <c r="K71" s="21">
        <v>480</v>
      </c>
      <c r="L71" s="12">
        <v>3773.62</v>
      </c>
      <c r="M71" s="12">
        <v>126</v>
      </c>
      <c r="N71" s="2">
        <v>11.405</v>
      </c>
    </row>
    <row r="72" s="2" customFormat="1" ht="14.25" spans="1:14">
      <c r="A72" s="10">
        <v>71</v>
      </c>
      <c r="B72" s="10">
        <v>104428</v>
      </c>
      <c r="C72" s="10" t="s">
        <v>96</v>
      </c>
      <c r="D72" s="10" t="s">
        <v>48</v>
      </c>
      <c r="E72" s="23" t="s">
        <v>93</v>
      </c>
      <c r="F72" s="12">
        <v>871.38</v>
      </c>
      <c r="G72" s="12">
        <v>217.845</v>
      </c>
      <c r="H72" s="12">
        <v>500</v>
      </c>
      <c r="I72" s="12">
        <f t="shared" si="6"/>
        <v>1000</v>
      </c>
      <c r="J72" s="11">
        <f t="shared" si="7"/>
        <v>0.0047782874617737</v>
      </c>
      <c r="K72" s="21">
        <v>480</v>
      </c>
      <c r="L72" s="12">
        <v>3875.74</v>
      </c>
      <c r="M72" s="12">
        <v>129</v>
      </c>
      <c r="N72" s="2">
        <v>-88.845</v>
      </c>
    </row>
    <row r="73" s="2" customFormat="1" ht="14.25" spans="1:14">
      <c r="A73" s="10">
        <v>72</v>
      </c>
      <c r="B73" s="10">
        <v>572</v>
      </c>
      <c r="C73" s="10" t="s">
        <v>97</v>
      </c>
      <c r="D73" s="10" t="s">
        <v>17</v>
      </c>
      <c r="E73" s="23" t="s">
        <v>93</v>
      </c>
      <c r="F73" s="12">
        <v>278.4</v>
      </c>
      <c r="G73" s="12">
        <v>84</v>
      </c>
      <c r="H73" s="12">
        <v>500</v>
      </c>
      <c r="I73" s="12">
        <f t="shared" si="6"/>
        <v>1000</v>
      </c>
      <c r="J73" s="11">
        <f t="shared" si="7"/>
        <v>0.0047782874617737</v>
      </c>
      <c r="K73" s="21">
        <v>480</v>
      </c>
      <c r="L73" s="12">
        <v>2530.19</v>
      </c>
      <c r="M73" s="12">
        <v>84</v>
      </c>
      <c r="N73" s="2">
        <v>14.4</v>
      </c>
    </row>
    <row r="74" s="2" customFormat="1" ht="14.25" spans="1:14">
      <c r="A74" s="10">
        <v>73</v>
      </c>
      <c r="B74" s="10">
        <v>745</v>
      </c>
      <c r="C74" s="10" t="s">
        <v>98</v>
      </c>
      <c r="D74" s="10" t="s">
        <v>15</v>
      </c>
      <c r="E74" s="23" t="s">
        <v>93</v>
      </c>
      <c r="F74" s="12">
        <v>1561.48</v>
      </c>
      <c r="G74" s="12">
        <v>390.37</v>
      </c>
      <c r="H74" s="12">
        <v>500</v>
      </c>
      <c r="I74" s="12">
        <f t="shared" si="6"/>
        <v>1000</v>
      </c>
      <c r="J74" s="11">
        <f t="shared" si="7"/>
        <v>0.0047782874617737</v>
      </c>
      <c r="K74" s="21">
        <v>480</v>
      </c>
      <c r="L74" s="12">
        <v>3964.73</v>
      </c>
      <c r="M74" s="12">
        <v>132</v>
      </c>
      <c r="N74" s="2">
        <v>-258.37</v>
      </c>
    </row>
    <row r="75" s="2" customFormat="1" ht="14.25" spans="1:14">
      <c r="A75" s="10">
        <v>74</v>
      </c>
      <c r="B75" s="10">
        <v>108277</v>
      </c>
      <c r="C75" s="10" t="s">
        <v>99</v>
      </c>
      <c r="D75" s="10" t="s">
        <v>15</v>
      </c>
      <c r="E75" s="23" t="s">
        <v>93</v>
      </c>
      <c r="F75" s="12">
        <v>420.23</v>
      </c>
      <c r="G75" s="12">
        <v>105.0575</v>
      </c>
      <c r="H75" s="12">
        <v>500</v>
      </c>
      <c r="I75" s="12">
        <f t="shared" si="6"/>
        <v>1000</v>
      </c>
      <c r="J75" s="11">
        <f t="shared" si="7"/>
        <v>0.0047782874617737</v>
      </c>
      <c r="K75" s="21">
        <v>480</v>
      </c>
      <c r="L75" s="12">
        <v>2931.78</v>
      </c>
      <c r="M75" s="12">
        <v>98</v>
      </c>
      <c r="N75" s="2">
        <v>-7.0575</v>
      </c>
    </row>
    <row r="76" s="2" customFormat="1" ht="14.25" spans="1:14">
      <c r="A76" s="10">
        <v>75</v>
      </c>
      <c r="B76" s="10">
        <v>347</v>
      </c>
      <c r="C76" s="10" t="s">
        <v>100</v>
      </c>
      <c r="D76" s="10" t="s">
        <v>15</v>
      </c>
      <c r="E76" s="23" t="s">
        <v>93</v>
      </c>
      <c r="F76" s="12">
        <v>1311.9</v>
      </c>
      <c r="G76" s="12">
        <v>327.975</v>
      </c>
      <c r="H76" s="12">
        <v>500</v>
      </c>
      <c r="I76" s="12">
        <f t="shared" si="6"/>
        <v>1000</v>
      </c>
      <c r="J76" s="11">
        <f t="shared" si="7"/>
        <v>0.0047782874617737</v>
      </c>
      <c r="K76" s="21">
        <v>480</v>
      </c>
      <c r="L76" s="12">
        <v>6098.1</v>
      </c>
      <c r="M76" s="12">
        <v>203</v>
      </c>
      <c r="N76" s="2">
        <v>-124.975</v>
      </c>
    </row>
    <row r="77" s="2" customFormat="1" ht="14.25" spans="1:14">
      <c r="A77" s="10">
        <v>76</v>
      </c>
      <c r="B77" s="10">
        <v>114286</v>
      </c>
      <c r="C77" s="10" t="s">
        <v>101</v>
      </c>
      <c r="D77" s="10" t="s">
        <v>15</v>
      </c>
      <c r="E77" s="23" t="s">
        <v>93</v>
      </c>
      <c r="F77" s="24">
        <f>N77</f>
        <v>182</v>
      </c>
      <c r="G77" s="12">
        <v>182</v>
      </c>
      <c r="H77" s="12">
        <v>500</v>
      </c>
      <c r="I77" s="12">
        <f t="shared" ref="I77:I88" si="8">H77*2</f>
        <v>1000</v>
      </c>
      <c r="J77" s="11">
        <f t="shared" si="7"/>
        <v>0.0047782874617737</v>
      </c>
      <c r="K77" s="21">
        <v>480</v>
      </c>
      <c r="L77" s="12">
        <v>5445.52</v>
      </c>
      <c r="M77" s="12">
        <v>182</v>
      </c>
      <c r="N77" s="2">
        <v>182</v>
      </c>
    </row>
    <row r="78" s="2" customFormat="1" ht="14.25" spans="1:14">
      <c r="A78" s="10">
        <v>77</v>
      </c>
      <c r="B78" s="10">
        <v>107728</v>
      </c>
      <c r="C78" s="10" t="s">
        <v>102</v>
      </c>
      <c r="D78" s="10" t="s">
        <v>30</v>
      </c>
      <c r="E78" s="23" t="s">
        <v>93</v>
      </c>
      <c r="F78" s="12">
        <v>782.92</v>
      </c>
      <c r="G78" s="12">
        <v>195.73</v>
      </c>
      <c r="H78" s="12">
        <v>500</v>
      </c>
      <c r="I78" s="12">
        <f t="shared" si="8"/>
        <v>1000</v>
      </c>
      <c r="J78" s="11">
        <f t="shared" si="7"/>
        <v>0.0047782874617737</v>
      </c>
      <c r="K78" s="21">
        <v>480</v>
      </c>
      <c r="L78" s="12">
        <v>3083.82</v>
      </c>
      <c r="M78" s="12">
        <v>103</v>
      </c>
      <c r="N78" s="2">
        <v>-92.73</v>
      </c>
    </row>
    <row r="79" s="2" customFormat="1" ht="14.25" spans="1:14">
      <c r="A79" s="10">
        <v>78</v>
      </c>
      <c r="B79" s="10">
        <v>752</v>
      </c>
      <c r="C79" s="10" t="s">
        <v>103</v>
      </c>
      <c r="D79" s="10" t="s">
        <v>38</v>
      </c>
      <c r="E79" s="23" t="s">
        <v>93</v>
      </c>
      <c r="F79" s="12">
        <v>1027.12</v>
      </c>
      <c r="G79" s="12">
        <v>322</v>
      </c>
      <c r="H79" s="12">
        <v>500</v>
      </c>
      <c r="I79" s="12">
        <f t="shared" si="8"/>
        <v>1000</v>
      </c>
      <c r="J79" s="11">
        <f t="shared" si="7"/>
        <v>0.0047782874617737</v>
      </c>
      <c r="K79" s="21">
        <v>480</v>
      </c>
      <c r="L79" s="12">
        <v>9647.13999999999</v>
      </c>
      <c r="M79" s="12">
        <v>322</v>
      </c>
      <c r="N79" s="2">
        <v>65.22</v>
      </c>
    </row>
    <row r="80" s="2" customFormat="1" ht="14.25" spans="1:14">
      <c r="A80" s="10">
        <v>79</v>
      </c>
      <c r="B80" s="10">
        <v>106865</v>
      </c>
      <c r="C80" s="10" t="s">
        <v>104</v>
      </c>
      <c r="D80" s="10" t="s">
        <v>12</v>
      </c>
      <c r="E80" s="23" t="s">
        <v>93</v>
      </c>
      <c r="F80" s="12">
        <v>1669.72</v>
      </c>
      <c r="G80" s="12">
        <v>417.43</v>
      </c>
      <c r="H80" s="12">
        <v>500</v>
      </c>
      <c r="I80" s="12">
        <f t="shared" si="8"/>
        <v>1000</v>
      </c>
      <c r="J80" s="11">
        <f t="shared" si="7"/>
        <v>0.0047782874617737</v>
      </c>
      <c r="K80" s="21">
        <v>480</v>
      </c>
      <c r="L80" s="12">
        <v>4186.71</v>
      </c>
      <c r="M80" s="12">
        <v>140</v>
      </c>
      <c r="N80" s="2">
        <v>-277.43</v>
      </c>
    </row>
    <row r="81" s="2" customFormat="1" ht="14.25" spans="1:14">
      <c r="A81" s="10">
        <v>80</v>
      </c>
      <c r="B81" s="10">
        <v>349</v>
      </c>
      <c r="C81" s="10" t="s">
        <v>105</v>
      </c>
      <c r="D81" s="10" t="s">
        <v>17</v>
      </c>
      <c r="E81" s="23" t="s">
        <v>93</v>
      </c>
      <c r="F81" s="12">
        <v>2089.66</v>
      </c>
      <c r="G81" s="12">
        <v>522.415</v>
      </c>
      <c r="H81" s="12">
        <v>500</v>
      </c>
      <c r="I81" s="12">
        <f t="shared" si="8"/>
        <v>1000</v>
      </c>
      <c r="J81" s="11">
        <f t="shared" si="7"/>
        <v>0.0047782874617737</v>
      </c>
      <c r="K81" s="21">
        <v>480</v>
      </c>
      <c r="L81" s="12">
        <v>3191.06</v>
      </c>
      <c r="M81" s="12">
        <v>106</v>
      </c>
      <c r="N81" s="2">
        <v>-416.415</v>
      </c>
    </row>
    <row r="82" s="2" customFormat="1" ht="14.25" spans="1:14">
      <c r="A82" s="10">
        <v>81</v>
      </c>
      <c r="B82" s="10">
        <v>102479</v>
      </c>
      <c r="C82" s="10" t="s">
        <v>106</v>
      </c>
      <c r="D82" s="10" t="s">
        <v>17</v>
      </c>
      <c r="E82" s="23" t="s">
        <v>93</v>
      </c>
      <c r="F82" s="12">
        <v>829.33</v>
      </c>
      <c r="G82" s="12">
        <v>207.3325</v>
      </c>
      <c r="H82" s="12">
        <v>500</v>
      </c>
      <c r="I82" s="12">
        <f t="shared" si="8"/>
        <v>1000</v>
      </c>
      <c r="J82" s="11">
        <f t="shared" si="7"/>
        <v>0.0047782874617737</v>
      </c>
      <c r="K82" s="21">
        <v>480</v>
      </c>
      <c r="L82" s="12">
        <v>2644.7</v>
      </c>
      <c r="M82" s="12">
        <v>88</v>
      </c>
      <c r="N82" s="2">
        <v>-119.3325</v>
      </c>
    </row>
    <row r="83" s="2" customFormat="1" ht="14.25" spans="1:14">
      <c r="A83" s="10">
        <v>82</v>
      </c>
      <c r="B83" s="10">
        <v>367</v>
      </c>
      <c r="C83" s="10" t="s">
        <v>107</v>
      </c>
      <c r="D83" s="10" t="s">
        <v>48</v>
      </c>
      <c r="E83" s="23" t="s">
        <v>93</v>
      </c>
      <c r="F83" s="12">
        <v>1572.68</v>
      </c>
      <c r="G83" s="12">
        <v>393.17</v>
      </c>
      <c r="H83" s="12">
        <v>500</v>
      </c>
      <c r="I83" s="12">
        <f t="shared" si="8"/>
        <v>1000</v>
      </c>
      <c r="J83" s="11">
        <f t="shared" si="7"/>
        <v>0.0047782874617737</v>
      </c>
      <c r="K83" s="21">
        <v>480</v>
      </c>
      <c r="L83" s="12">
        <v>3445.91</v>
      </c>
      <c r="M83" s="12">
        <v>115</v>
      </c>
      <c r="N83" s="2">
        <v>-278.17</v>
      </c>
    </row>
    <row r="84" s="2" customFormat="1" ht="14.25" spans="1:14">
      <c r="A84" s="10">
        <v>83</v>
      </c>
      <c r="B84" s="10">
        <v>733</v>
      </c>
      <c r="C84" s="10" t="s">
        <v>108</v>
      </c>
      <c r="D84" s="10" t="s">
        <v>27</v>
      </c>
      <c r="E84" s="23" t="s">
        <v>93</v>
      </c>
      <c r="F84" s="12">
        <v>2157.62</v>
      </c>
      <c r="G84" s="12">
        <v>539.405</v>
      </c>
      <c r="H84" s="12">
        <v>500</v>
      </c>
      <c r="I84" s="12">
        <f t="shared" si="8"/>
        <v>1000</v>
      </c>
      <c r="J84" s="11">
        <f t="shared" si="7"/>
        <v>0.0047782874617737</v>
      </c>
      <c r="K84" s="21">
        <v>480</v>
      </c>
      <c r="L84" s="12">
        <v>5179.1</v>
      </c>
      <c r="M84" s="12">
        <v>173</v>
      </c>
      <c r="N84" s="2">
        <v>-366.405</v>
      </c>
    </row>
    <row r="85" s="2" customFormat="1" ht="14.25" spans="1:14">
      <c r="A85" s="10">
        <v>84</v>
      </c>
      <c r="B85" s="10">
        <v>720</v>
      </c>
      <c r="C85" s="10" t="s">
        <v>109</v>
      </c>
      <c r="D85" s="10" t="s">
        <v>30</v>
      </c>
      <c r="E85" s="23" t="s">
        <v>93</v>
      </c>
      <c r="F85" s="12">
        <v>782.67</v>
      </c>
      <c r="G85" s="12">
        <v>195.6675</v>
      </c>
      <c r="H85" s="12">
        <v>500</v>
      </c>
      <c r="I85" s="12">
        <f t="shared" si="8"/>
        <v>1000</v>
      </c>
      <c r="J85" s="11">
        <f t="shared" si="7"/>
        <v>0.0047782874617737</v>
      </c>
      <c r="K85" s="21">
        <v>480</v>
      </c>
      <c r="L85" s="12">
        <v>2600.64</v>
      </c>
      <c r="M85" s="12">
        <v>87</v>
      </c>
      <c r="N85" s="2">
        <v>-108.6675</v>
      </c>
    </row>
    <row r="86" s="2" customFormat="1" ht="14.25" spans="1:14">
      <c r="A86" s="10">
        <v>85</v>
      </c>
      <c r="B86" s="10">
        <v>743</v>
      </c>
      <c r="C86" s="10" t="s">
        <v>110</v>
      </c>
      <c r="D86" s="10" t="s">
        <v>27</v>
      </c>
      <c r="E86" s="23" t="s">
        <v>93</v>
      </c>
      <c r="F86" s="12">
        <v>1485.29</v>
      </c>
      <c r="G86" s="12">
        <v>371.3225</v>
      </c>
      <c r="H86" s="12">
        <v>500</v>
      </c>
      <c r="I86" s="12">
        <f t="shared" si="8"/>
        <v>1000</v>
      </c>
      <c r="J86" s="11">
        <f t="shared" si="7"/>
        <v>0.0047782874617737</v>
      </c>
      <c r="K86" s="21">
        <v>480</v>
      </c>
      <c r="L86" s="12">
        <v>2361.38</v>
      </c>
      <c r="M86" s="12">
        <v>79</v>
      </c>
      <c r="N86" s="2">
        <v>-292.3225</v>
      </c>
    </row>
    <row r="87" s="2" customFormat="1" ht="14.25" spans="1:14">
      <c r="A87" s="10">
        <v>86</v>
      </c>
      <c r="B87" s="10">
        <v>710</v>
      </c>
      <c r="C87" s="10" t="s">
        <v>111</v>
      </c>
      <c r="D87" s="10" t="s">
        <v>48</v>
      </c>
      <c r="E87" s="23" t="s">
        <v>93</v>
      </c>
      <c r="F87" s="12">
        <v>456.24</v>
      </c>
      <c r="G87" s="12">
        <v>162</v>
      </c>
      <c r="H87" s="12">
        <v>500</v>
      </c>
      <c r="I87" s="12">
        <f t="shared" si="8"/>
        <v>1000</v>
      </c>
      <c r="J87" s="11">
        <f t="shared" si="7"/>
        <v>0.0047782874617737</v>
      </c>
      <c r="K87" s="21">
        <v>480</v>
      </c>
      <c r="L87" s="12">
        <v>4847.47</v>
      </c>
      <c r="M87" s="12">
        <v>162</v>
      </c>
      <c r="N87" s="2">
        <v>47.94</v>
      </c>
    </row>
    <row r="88" s="2" customFormat="1" ht="14.25" spans="1:14">
      <c r="A88" s="10">
        <v>87</v>
      </c>
      <c r="B88" s="10">
        <v>308</v>
      </c>
      <c r="C88" s="10" t="s">
        <v>112</v>
      </c>
      <c r="D88" s="10" t="s">
        <v>17</v>
      </c>
      <c r="E88" s="23" t="s">
        <v>93</v>
      </c>
      <c r="F88" s="12">
        <v>3530.24</v>
      </c>
      <c r="G88" s="12">
        <v>1173</v>
      </c>
      <c r="H88" s="12">
        <v>1200</v>
      </c>
      <c r="I88" s="12">
        <f t="shared" si="8"/>
        <v>2400</v>
      </c>
      <c r="J88" s="11">
        <f t="shared" si="7"/>
        <v>0.0114678899082569</v>
      </c>
      <c r="K88" s="21">
        <v>1150</v>
      </c>
      <c r="L88" s="12">
        <v>35204.88</v>
      </c>
      <c r="M88" s="12">
        <v>1173</v>
      </c>
      <c r="N88" s="2">
        <v>290.44</v>
      </c>
    </row>
    <row r="89" s="2" customFormat="1" ht="14.25" spans="1:14">
      <c r="A89" s="10">
        <v>88</v>
      </c>
      <c r="B89" s="10">
        <v>351</v>
      </c>
      <c r="C89" s="10" t="s">
        <v>113</v>
      </c>
      <c r="D89" s="10" t="s">
        <v>48</v>
      </c>
      <c r="E89" s="23" t="s">
        <v>93</v>
      </c>
      <c r="F89" s="12">
        <v>9322.31</v>
      </c>
      <c r="G89" s="12">
        <v>2330.5775</v>
      </c>
      <c r="H89" s="12">
        <v>850</v>
      </c>
      <c r="I89" s="12">
        <f>H89*1.8</f>
        <v>1530</v>
      </c>
      <c r="J89" s="11">
        <f t="shared" si="7"/>
        <v>0.00731077981651376</v>
      </c>
      <c r="K89" s="21">
        <v>730</v>
      </c>
      <c r="L89" s="12">
        <v>21030.97</v>
      </c>
      <c r="M89" s="12">
        <v>701</v>
      </c>
      <c r="N89" s="2">
        <v>-1629.5775</v>
      </c>
    </row>
    <row r="90" s="2" customFormat="1" ht="14.25" spans="1:14">
      <c r="A90" s="10">
        <v>89</v>
      </c>
      <c r="B90" s="10">
        <v>740</v>
      </c>
      <c r="C90" s="10" t="s">
        <v>114</v>
      </c>
      <c r="D90" s="10" t="s">
        <v>27</v>
      </c>
      <c r="E90" s="23" t="s">
        <v>93</v>
      </c>
      <c r="F90" s="12">
        <v>636.24</v>
      </c>
      <c r="G90" s="12">
        <v>159.06</v>
      </c>
      <c r="H90" s="12">
        <v>500</v>
      </c>
      <c r="I90" s="12">
        <f t="shared" ref="I90:I121" si="9">H90*2</f>
        <v>1000</v>
      </c>
      <c r="J90" s="11">
        <f t="shared" si="7"/>
        <v>0.0047782874617737</v>
      </c>
      <c r="K90" s="21">
        <v>480</v>
      </c>
      <c r="L90" s="12">
        <v>2664.24</v>
      </c>
      <c r="M90" s="12">
        <v>89</v>
      </c>
      <c r="N90" s="2">
        <v>-70.06</v>
      </c>
    </row>
    <row r="91" s="2" customFormat="1" ht="14.25" spans="1:14">
      <c r="A91" s="10">
        <v>90</v>
      </c>
      <c r="B91" s="10">
        <v>103199</v>
      </c>
      <c r="C91" s="10" t="s">
        <v>115</v>
      </c>
      <c r="D91" s="10" t="s">
        <v>38</v>
      </c>
      <c r="E91" s="23" t="s">
        <v>93</v>
      </c>
      <c r="F91" s="12">
        <v>1516.11</v>
      </c>
      <c r="G91" s="12">
        <v>379.0275</v>
      </c>
      <c r="H91" s="12">
        <v>500</v>
      </c>
      <c r="I91" s="12">
        <f t="shared" si="9"/>
        <v>1000</v>
      </c>
      <c r="J91" s="11">
        <f t="shared" si="7"/>
        <v>0.0047782874617737</v>
      </c>
      <c r="K91" s="21">
        <v>480</v>
      </c>
      <c r="L91" s="12">
        <v>4331.34</v>
      </c>
      <c r="M91" s="12">
        <v>144</v>
      </c>
      <c r="N91" s="2">
        <v>-235.0275</v>
      </c>
    </row>
    <row r="92" s="2" customFormat="1" ht="14.25" spans="1:14">
      <c r="A92" s="10">
        <v>91</v>
      </c>
      <c r="B92" s="10">
        <v>573</v>
      </c>
      <c r="C92" s="10" t="s">
        <v>116</v>
      </c>
      <c r="D92" s="10" t="s">
        <v>27</v>
      </c>
      <c r="E92" s="23" t="s">
        <v>93</v>
      </c>
      <c r="F92" s="12">
        <v>1298.46</v>
      </c>
      <c r="G92" s="12">
        <v>324.615</v>
      </c>
      <c r="H92" s="12">
        <v>500</v>
      </c>
      <c r="I92" s="12">
        <f t="shared" si="9"/>
        <v>1000</v>
      </c>
      <c r="J92" s="11">
        <f t="shared" si="7"/>
        <v>0.0047782874617737</v>
      </c>
      <c r="K92" s="21">
        <v>480</v>
      </c>
      <c r="L92" s="12">
        <v>3959.76</v>
      </c>
      <c r="M92" s="12">
        <v>132</v>
      </c>
      <c r="N92" s="2">
        <v>-192.615</v>
      </c>
    </row>
    <row r="93" s="2" customFormat="1" ht="14.25" spans="1:14">
      <c r="A93" s="10">
        <v>92</v>
      </c>
      <c r="B93" s="10">
        <v>116919</v>
      </c>
      <c r="C93" s="10" t="s">
        <v>117</v>
      </c>
      <c r="D93" s="10" t="s">
        <v>17</v>
      </c>
      <c r="E93" s="23" t="s">
        <v>93</v>
      </c>
      <c r="F93" s="24">
        <f>N93</f>
        <v>60</v>
      </c>
      <c r="G93" s="12">
        <v>60</v>
      </c>
      <c r="H93" s="12">
        <v>500</v>
      </c>
      <c r="I93" s="12">
        <f t="shared" si="9"/>
        <v>1000</v>
      </c>
      <c r="J93" s="11">
        <f t="shared" si="7"/>
        <v>0.0047782874617737</v>
      </c>
      <c r="K93" s="21">
        <v>480</v>
      </c>
      <c r="L93" s="12">
        <v>1797.5</v>
      </c>
      <c r="M93" s="12">
        <v>60</v>
      </c>
      <c r="N93" s="2">
        <v>60</v>
      </c>
    </row>
    <row r="94" s="2" customFormat="1" ht="14.25" spans="1:14">
      <c r="A94" s="10">
        <v>93</v>
      </c>
      <c r="B94" s="10">
        <v>704</v>
      </c>
      <c r="C94" s="10" t="s">
        <v>118</v>
      </c>
      <c r="D94" s="10" t="s">
        <v>48</v>
      </c>
      <c r="E94" s="23" t="s">
        <v>93</v>
      </c>
      <c r="F94" s="12">
        <v>2417.54</v>
      </c>
      <c r="G94" s="12">
        <v>604.385</v>
      </c>
      <c r="H94" s="12">
        <v>500</v>
      </c>
      <c r="I94" s="12">
        <f t="shared" si="9"/>
        <v>1000</v>
      </c>
      <c r="J94" s="11">
        <f t="shared" si="7"/>
        <v>0.0047782874617737</v>
      </c>
      <c r="K94" s="21">
        <v>480</v>
      </c>
      <c r="L94" s="12">
        <v>4111.68</v>
      </c>
      <c r="M94" s="12">
        <v>137</v>
      </c>
      <c r="N94" s="2">
        <v>-467.385</v>
      </c>
    </row>
    <row r="95" s="2" customFormat="1" ht="14.25" spans="1:14">
      <c r="A95" s="10">
        <v>94</v>
      </c>
      <c r="B95" s="10">
        <v>549</v>
      </c>
      <c r="C95" s="10" t="s">
        <v>119</v>
      </c>
      <c r="D95" s="10" t="s">
        <v>30</v>
      </c>
      <c r="E95" s="23" t="s">
        <v>93</v>
      </c>
      <c r="F95" s="12">
        <v>619.75</v>
      </c>
      <c r="G95" s="12">
        <v>166</v>
      </c>
      <c r="H95" s="12">
        <v>500</v>
      </c>
      <c r="I95" s="12">
        <f t="shared" si="9"/>
        <v>1000</v>
      </c>
      <c r="J95" s="11">
        <f t="shared" si="7"/>
        <v>0.0047782874617737</v>
      </c>
      <c r="K95" s="21">
        <v>480</v>
      </c>
      <c r="L95" s="12">
        <v>4989.04</v>
      </c>
      <c r="M95" s="12">
        <v>166</v>
      </c>
      <c r="N95" s="2">
        <v>11.0625</v>
      </c>
    </row>
    <row r="96" s="2" customFormat="1" ht="14.25" spans="1:14">
      <c r="A96" s="10">
        <v>95</v>
      </c>
      <c r="B96" s="10">
        <v>723</v>
      </c>
      <c r="C96" s="10" t="s">
        <v>120</v>
      </c>
      <c r="D96" s="10" t="s">
        <v>27</v>
      </c>
      <c r="E96" s="23" t="s">
        <v>93</v>
      </c>
      <c r="F96" s="12">
        <v>300.84</v>
      </c>
      <c r="G96" s="12">
        <v>155</v>
      </c>
      <c r="H96" s="12">
        <v>500</v>
      </c>
      <c r="I96" s="12">
        <f t="shared" si="9"/>
        <v>1000</v>
      </c>
      <c r="J96" s="11">
        <f t="shared" si="7"/>
        <v>0.0047782874617737</v>
      </c>
      <c r="K96" s="21">
        <v>480</v>
      </c>
      <c r="L96" s="12">
        <v>4649.92</v>
      </c>
      <c r="M96" s="12">
        <v>155</v>
      </c>
      <c r="N96" s="2">
        <v>79.79</v>
      </c>
    </row>
    <row r="97" s="2" customFormat="1" ht="14.25" spans="1:14">
      <c r="A97" s="10">
        <v>96</v>
      </c>
      <c r="B97" s="10">
        <v>104430</v>
      </c>
      <c r="C97" s="10" t="s">
        <v>121</v>
      </c>
      <c r="D97" s="10" t="s">
        <v>27</v>
      </c>
      <c r="E97" s="23" t="s">
        <v>93</v>
      </c>
      <c r="F97" s="12">
        <v>1021.98</v>
      </c>
      <c r="G97" s="12">
        <v>255.495</v>
      </c>
      <c r="H97" s="12">
        <v>500</v>
      </c>
      <c r="I97" s="12">
        <f t="shared" si="9"/>
        <v>1000</v>
      </c>
      <c r="J97" s="11">
        <f t="shared" si="7"/>
        <v>0.0047782874617737</v>
      </c>
      <c r="K97" s="21">
        <v>480</v>
      </c>
      <c r="L97" s="12">
        <v>4371.12</v>
      </c>
      <c r="M97" s="12">
        <v>146</v>
      </c>
      <c r="N97" s="2">
        <v>-109.495</v>
      </c>
    </row>
    <row r="98" s="2" customFormat="1" ht="14.25" spans="1:14">
      <c r="A98" s="10">
        <v>97</v>
      </c>
      <c r="B98" s="10">
        <v>116482</v>
      </c>
      <c r="C98" s="10" t="s">
        <v>122</v>
      </c>
      <c r="D98" s="10" t="s">
        <v>17</v>
      </c>
      <c r="E98" s="23" t="s">
        <v>93</v>
      </c>
      <c r="F98" s="24">
        <f>N98</f>
        <v>165</v>
      </c>
      <c r="G98" s="12">
        <v>165</v>
      </c>
      <c r="H98" s="12">
        <v>500</v>
      </c>
      <c r="I98" s="12">
        <f t="shared" si="9"/>
        <v>1000</v>
      </c>
      <c r="J98" s="11">
        <f t="shared" si="7"/>
        <v>0.0047782874617737</v>
      </c>
      <c r="K98" s="21">
        <v>480</v>
      </c>
      <c r="L98" s="12">
        <v>4950.91</v>
      </c>
      <c r="M98" s="12">
        <v>165</v>
      </c>
      <c r="N98" s="2">
        <v>165</v>
      </c>
    </row>
    <row r="99" s="2" customFormat="1" ht="14.25" spans="1:14">
      <c r="A99" s="10">
        <v>98</v>
      </c>
      <c r="B99" s="10">
        <v>112888</v>
      </c>
      <c r="C99" s="10" t="s">
        <v>123</v>
      </c>
      <c r="D99" s="10" t="s">
        <v>15</v>
      </c>
      <c r="E99" s="23" t="s">
        <v>93</v>
      </c>
      <c r="F99" s="12">
        <v>452.19</v>
      </c>
      <c r="G99" s="12">
        <v>113.0475</v>
      </c>
      <c r="H99" s="12">
        <v>500</v>
      </c>
      <c r="I99" s="12">
        <f t="shared" si="9"/>
        <v>1000</v>
      </c>
      <c r="J99" s="11">
        <f t="shared" ref="J99:J142" si="10">I99/209280</f>
        <v>0.0047782874617737</v>
      </c>
      <c r="K99" s="21">
        <v>480</v>
      </c>
      <c r="L99" s="12">
        <v>2733.89</v>
      </c>
      <c r="M99" s="12">
        <v>91</v>
      </c>
      <c r="N99" s="2">
        <v>-22.0475</v>
      </c>
    </row>
    <row r="100" s="2" customFormat="1" ht="14.25" spans="1:14">
      <c r="A100" s="10">
        <v>99</v>
      </c>
      <c r="B100" s="10">
        <v>102935</v>
      </c>
      <c r="C100" s="10" t="s">
        <v>124</v>
      </c>
      <c r="D100" s="10" t="s">
        <v>38</v>
      </c>
      <c r="E100" s="23" t="s">
        <v>93</v>
      </c>
      <c r="F100" s="12">
        <v>1557.89</v>
      </c>
      <c r="G100" s="12">
        <v>389.4725</v>
      </c>
      <c r="H100" s="12">
        <v>500</v>
      </c>
      <c r="I100" s="12">
        <f t="shared" si="9"/>
        <v>1000</v>
      </c>
      <c r="J100" s="11">
        <f t="shared" si="10"/>
        <v>0.0047782874617737</v>
      </c>
      <c r="K100" s="21">
        <v>480</v>
      </c>
      <c r="L100" s="12">
        <v>4469.64</v>
      </c>
      <c r="M100" s="12">
        <v>149</v>
      </c>
      <c r="N100" s="2">
        <v>-240.4725</v>
      </c>
    </row>
    <row r="101" s="2" customFormat="1" ht="14.25" spans="1:14">
      <c r="A101" s="10">
        <v>100</v>
      </c>
      <c r="B101" s="10">
        <v>102564</v>
      </c>
      <c r="C101" s="10" t="s">
        <v>125</v>
      </c>
      <c r="D101" s="10" t="s">
        <v>30</v>
      </c>
      <c r="E101" s="23" t="s">
        <v>93</v>
      </c>
      <c r="F101" s="12">
        <v>1779.52</v>
      </c>
      <c r="G101" s="12">
        <v>444.88</v>
      </c>
      <c r="H101" s="12">
        <v>500</v>
      </c>
      <c r="I101" s="12">
        <f t="shared" si="9"/>
        <v>1000</v>
      </c>
      <c r="J101" s="11">
        <f t="shared" si="10"/>
        <v>0.0047782874617737</v>
      </c>
      <c r="K101" s="21">
        <v>480</v>
      </c>
      <c r="L101" s="12">
        <v>2760.75</v>
      </c>
      <c r="M101" s="12">
        <v>92</v>
      </c>
      <c r="N101" s="2">
        <v>-352.88</v>
      </c>
    </row>
    <row r="102" s="2" customFormat="1" ht="14.25" spans="1:14">
      <c r="A102" s="10">
        <v>101</v>
      </c>
      <c r="B102" s="10">
        <v>738</v>
      </c>
      <c r="C102" s="10" t="s">
        <v>126</v>
      </c>
      <c r="D102" s="10" t="s">
        <v>48</v>
      </c>
      <c r="E102" s="23" t="s">
        <v>93</v>
      </c>
      <c r="F102" s="12">
        <v>1464.68</v>
      </c>
      <c r="G102" s="12">
        <v>366.17</v>
      </c>
      <c r="H102" s="12">
        <v>500</v>
      </c>
      <c r="I102" s="12">
        <f t="shared" si="9"/>
        <v>1000</v>
      </c>
      <c r="J102" s="11">
        <f t="shared" si="10"/>
        <v>0.0047782874617737</v>
      </c>
      <c r="K102" s="21">
        <v>480</v>
      </c>
      <c r="L102" s="12">
        <v>3952.54</v>
      </c>
      <c r="M102" s="12">
        <v>132</v>
      </c>
      <c r="N102" s="2">
        <v>-234.17</v>
      </c>
    </row>
    <row r="103" s="2" customFormat="1" ht="14.25" spans="1:14">
      <c r="A103" s="10">
        <v>102</v>
      </c>
      <c r="B103" s="10">
        <v>106485</v>
      </c>
      <c r="C103" s="10" t="s">
        <v>127</v>
      </c>
      <c r="D103" s="10" t="s">
        <v>17</v>
      </c>
      <c r="E103" s="23" t="s">
        <v>93</v>
      </c>
      <c r="F103" s="12">
        <v>577.54</v>
      </c>
      <c r="G103" s="12">
        <v>144.385</v>
      </c>
      <c r="H103" s="12">
        <v>500</v>
      </c>
      <c r="I103" s="12">
        <f t="shared" si="9"/>
        <v>1000</v>
      </c>
      <c r="J103" s="11">
        <f t="shared" si="10"/>
        <v>0.0047782874617737</v>
      </c>
      <c r="K103" s="21">
        <v>480</v>
      </c>
      <c r="L103" s="12">
        <v>3043.39</v>
      </c>
      <c r="M103" s="12">
        <v>101</v>
      </c>
      <c r="N103" s="2">
        <v>-43.385</v>
      </c>
    </row>
    <row r="104" s="2" customFormat="1" ht="14.25" spans="1:14">
      <c r="A104" s="10">
        <v>103</v>
      </c>
      <c r="B104" s="10">
        <v>713</v>
      </c>
      <c r="C104" s="10" t="s">
        <v>128</v>
      </c>
      <c r="D104" s="10" t="s">
        <v>48</v>
      </c>
      <c r="E104" s="23" t="s">
        <v>93</v>
      </c>
      <c r="F104" s="12">
        <v>2041</v>
      </c>
      <c r="G104" s="12">
        <v>510.25</v>
      </c>
      <c r="H104" s="12">
        <v>500</v>
      </c>
      <c r="I104" s="12">
        <f t="shared" si="9"/>
        <v>1000</v>
      </c>
      <c r="J104" s="11">
        <f t="shared" si="10"/>
        <v>0.0047782874617737</v>
      </c>
      <c r="K104" s="21">
        <v>480</v>
      </c>
      <c r="L104" s="12">
        <v>2971.58</v>
      </c>
      <c r="M104" s="12">
        <v>99</v>
      </c>
      <c r="N104" s="2">
        <v>-411.25</v>
      </c>
    </row>
    <row r="105" s="2" customFormat="1" ht="14.25" spans="1:14">
      <c r="A105" s="10">
        <v>104</v>
      </c>
      <c r="B105" s="10">
        <v>732</v>
      </c>
      <c r="C105" s="10" t="s">
        <v>129</v>
      </c>
      <c r="D105" s="10" t="s">
        <v>30</v>
      </c>
      <c r="E105" s="23" t="s">
        <v>93</v>
      </c>
      <c r="F105" s="12">
        <v>317.09</v>
      </c>
      <c r="G105" s="12">
        <v>82</v>
      </c>
      <c r="H105" s="12">
        <v>500</v>
      </c>
      <c r="I105" s="12">
        <f t="shared" si="9"/>
        <v>1000</v>
      </c>
      <c r="J105" s="11">
        <f t="shared" si="10"/>
        <v>0.0047782874617737</v>
      </c>
      <c r="K105" s="21">
        <v>480</v>
      </c>
      <c r="L105" s="12">
        <v>2451.62</v>
      </c>
      <c r="M105" s="12">
        <v>82</v>
      </c>
      <c r="N105" s="2">
        <v>2.72750000000001</v>
      </c>
    </row>
    <row r="106" s="2" customFormat="1" ht="14.25" spans="1:14">
      <c r="A106" s="10">
        <v>105</v>
      </c>
      <c r="B106" s="10">
        <v>115971</v>
      </c>
      <c r="C106" s="10" t="s">
        <v>130</v>
      </c>
      <c r="D106" s="10" t="s">
        <v>17</v>
      </c>
      <c r="E106" s="23" t="s">
        <v>93</v>
      </c>
      <c r="F106" s="24">
        <f>N106</f>
        <v>127</v>
      </c>
      <c r="G106" s="12">
        <v>127</v>
      </c>
      <c r="H106" s="12">
        <v>500</v>
      </c>
      <c r="I106" s="12">
        <f t="shared" si="9"/>
        <v>1000</v>
      </c>
      <c r="J106" s="11">
        <f t="shared" si="10"/>
        <v>0.0047782874617737</v>
      </c>
      <c r="K106" s="21">
        <v>480</v>
      </c>
      <c r="L106" s="12">
        <v>3807.89</v>
      </c>
      <c r="M106" s="12">
        <v>127</v>
      </c>
      <c r="N106" s="2">
        <v>127</v>
      </c>
    </row>
    <row r="107" s="2" customFormat="1" ht="14.25" spans="1:14">
      <c r="A107" s="10">
        <v>106</v>
      </c>
      <c r="B107" s="10">
        <v>706</v>
      </c>
      <c r="C107" s="10" t="s">
        <v>131</v>
      </c>
      <c r="D107" s="10" t="s">
        <v>48</v>
      </c>
      <c r="E107" s="23" t="s">
        <v>93</v>
      </c>
      <c r="F107" s="12">
        <v>1079.95</v>
      </c>
      <c r="G107" s="12">
        <v>269.9875</v>
      </c>
      <c r="H107" s="12">
        <v>500</v>
      </c>
      <c r="I107" s="12">
        <f t="shared" si="9"/>
        <v>1000</v>
      </c>
      <c r="J107" s="11">
        <f t="shared" si="10"/>
        <v>0.0047782874617737</v>
      </c>
      <c r="K107" s="21">
        <v>480</v>
      </c>
      <c r="L107" s="12">
        <v>3911.49</v>
      </c>
      <c r="M107" s="12">
        <v>130</v>
      </c>
      <c r="N107" s="2">
        <v>-139.9875</v>
      </c>
    </row>
    <row r="108" s="2" customFormat="1" ht="14.25" spans="1:14">
      <c r="A108" s="10">
        <v>107</v>
      </c>
      <c r="B108" s="10">
        <v>104533</v>
      </c>
      <c r="C108" s="10" t="s">
        <v>132</v>
      </c>
      <c r="D108" s="10" t="s">
        <v>30</v>
      </c>
      <c r="E108" s="23" t="s">
        <v>93</v>
      </c>
      <c r="F108" s="12">
        <v>1502.45</v>
      </c>
      <c r="G108" s="12">
        <v>375.6125</v>
      </c>
      <c r="H108" s="12">
        <v>500</v>
      </c>
      <c r="I108" s="12">
        <f t="shared" si="9"/>
        <v>1000</v>
      </c>
      <c r="J108" s="11">
        <f t="shared" si="10"/>
        <v>0.0047782874617737</v>
      </c>
      <c r="K108" s="21">
        <v>480</v>
      </c>
      <c r="L108" s="12">
        <v>1503.34</v>
      </c>
      <c r="M108" s="12">
        <v>50</v>
      </c>
      <c r="N108" s="2">
        <v>-325.6125</v>
      </c>
    </row>
    <row r="109" s="2" customFormat="1" ht="14.25" spans="1:14">
      <c r="A109" s="10">
        <v>108</v>
      </c>
      <c r="B109" s="10">
        <v>104838</v>
      </c>
      <c r="C109" s="10" t="s">
        <v>133</v>
      </c>
      <c r="D109" s="10" t="s">
        <v>48</v>
      </c>
      <c r="E109" s="23" t="s">
        <v>93</v>
      </c>
      <c r="F109" s="12">
        <v>410.29</v>
      </c>
      <c r="G109" s="12">
        <v>102.5725</v>
      </c>
      <c r="H109" s="12">
        <v>500</v>
      </c>
      <c r="I109" s="12">
        <f t="shared" si="9"/>
        <v>1000</v>
      </c>
      <c r="J109" s="11">
        <f t="shared" si="10"/>
        <v>0.0047782874617737</v>
      </c>
      <c r="K109" s="21">
        <v>480</v>
      </c>
      <c r="L109" s="12">
        <v>2993.45</v>
      </c>
      <c r="M109" s="12">
        <v>100</v>
      </c>
      <c r="N109" s="2">
        <v>-2.5725</v>
      </c>
    </row>
    <row r="110" s="2" customFormat="1" ht="14.25" spans="1:14">
      <c r="A110" s="10">
        <v>109</v>
      </c>
      <c r="B110" s="10">
        <v>339</v>
      </c>
      <c r="C110" s="10" t="s">
        <v>134</v>
      </c>
      <c r="D110" s="10" t="s">
        <v>15</v>
      </c>
      <c r="E110" s="23" t="s">
        <v>93</v>
      </c>
      <c r="F110" s="12">
        <v>2093.67</v>
      </c>
      <c r="G110" s="12">
        <v>523.4175</v>
      </c>
      <c r="H110" s="12">
        <v>500</v>
      </c>
      <c r="I110" s="12">
        <f t="shared" si="9"/>
        <v>1000</v>
      </c>
      <c r="J110" s="11">
        <f t="shared" si="10"/>
        <v>0.0047782874617737</v>
      </c>
      <c r="K110" s="21">
        <v>480</v>
      </c>
      <c r="L110" s="12">
        <v>2987.73</v>
      </c>
      <c r="M110" s="12">
        <v>100</v>
      </c>
      <c r="N110" s="2">
        <v>-423.4175</v>
      </c>
    </row>
    <row r="111" s="2" customFormat="1" ht="14.25" spans="1:14">
      <c r="A111" s="10">
        <v>110</v>
      </c>
      <c r="B111" s="10">
        <v>112415</v>
      </c>
      <c r="C111" s="10" t="s">
        <v>135</v>
      </c>
      <c r="D111" s="10" t="s">
        <v>15</v>
      </c>
      <c r="E111" s="23" t="s">
        <v>93</v>
      </c>
      <c r="F111" s="12">
        <v>401.56</v>
      </c>
      <c r="G111" s="12">
        <v>100.39</v>
      </c>
      <c r="H111" s="12">
        <v>500</v>
      </c>
      <c r="I111" s="12">
        <f t="shared" si="9"/>
        <v>1000</v>
      </c>
      <c r="J111" s="11">
        <f t="shared" si="10"/>
        <v>0.0047782874617737</v>
      </c>
      <c r="K111" s="21">
        <v>480</v>
      </c>
      <c r="L111" s="12">
        <v>1229.68</v>
      </c>
      <c r="M111" s="12">
        <v>41</v>
      </c>
      <c r="N111" s="2">
        <v>-59.39</v>
      </c>
    </row>
    <row r="112" s="2" customFormat="1" ht="14.25" spans="1:14">
      <c r="A112" s="10">
        <v>111</v>
      </c>
      <c r="B112" s="10">
        <v>727</v>
      </c>
      <c r="C112" s="10" t="s">
        <v>136</v>
      </c>
      <c r="D112" s="10" t="s">
        <v>15</v>
      </c>
      <c r="E112" s="23" t="s">
        <v>93</v>
      </c>
      <c r="F112" s="12">
        <v>972.2</v>
      </c>
      <c r="G112" s="12">
        <v>243.05</v>
      </c>
      <c r="H112" s="12">
        <v>500</v>
      </c>
      <c r="I112" s="12">
        <f t="shared" si="9"/>
        <v>1000</v>
      </c>
      <c r="J112" s="11">
        <f t="shared" si="10"/>
        <v>0.0047782874617737</v>
      </c>
      <c r="K112" s="21">
        <v>480</v>
      </c>
      <c r="L112" s="12">
        <v>4963.79</v>
      </c>
      <c r="M112" s="12">
        <v>165</v>
      </c>
      <c r="N112" s="2">
        <v>-78.05</v>
      </c>
    </row>
    <row r="113" s="2" customFormat="1" ht="14.25" spans="1:14">
      <c r="A113" s="10">
        <v>112</v>
      </c>
      <c r="B113" s="10">
        <v>113299</v>
      </c>
      <c r="C113" s="10" t="s">
        <v>137</v>
      </c>
      <c r="D113" s="10" t="s">
        <v>17</v>
      </c>
      <c r="E113" s="23" t="s">
        <v>93</v>
      </c>
      <c r="F113" s="12">
        <v>3103.44</v>
      </c>
      <c r="G113" s="12">
        <v>775.86</v>
      </c>
      <c r="H113" s="12">
        <v>500</v>
      </c>
      <c r="I113" s="12">
        <f t="shared" si="9"/>
        <v>1000</v>
      </c>
      <c r="J113" s="11">
        <f t="shared" si="10"/>
        <v>0.0047782874617737</v>
      </c>
      <c r="K113" s="21">
        <v>480</v>
      </c>
      <c r="L113" s="12">
        <v>3323.1</v>
      </c>
      <c r="M113" s="12">
        <v>111</v>
      </c>
      <c r="N113" s="2">
        <v>-664.86</v>
      </c>
    </row>
    <row r="114" s="2" customFormat="1" ht="14.25" spans="1:14">
      <c r="A114" s="10">
        <v>113</v>
      </c>
      <c r="B114" s="10">
        <v>570</v>
      </c>
      <c r="C114" s="10" t="s">
        <v>138</v>
      </c>
      <c r="D114" s="10" t="s">
        <v>15</v>
      </c>
      <c r="E114" s="23" t="s">
        <v>93</v>
      </c>
      <c r="F114" s="12">
        <v>1321.44</v>
      </c>
      <c r="G114" s="12">
        <v>330.36</v>
      </c>
      <c r="H114" s="12">
        <v>500</v>
      </c>
      <c r="I114" s="12">
        <f t="shared" si="9"/>
        <v>1000</v>
      </c>
      <c r="J114" s="11">
        <f t="shared" si="10"/>
        <v>0.0047782874617737</v>
      </c>
      <c r="K114" s="21">
        <v>480</v>
      </c>
      <c r="L114" s="12">
        <v>3286.47</v>
      </c>
      <c r="M114" s="12">
        <v>110</v>
      </c>
      <c r="N114" s="2">
        <v>-220.36</v>
      </c>
    </row>
    <row r="115" s="2" customFormat="1" ht="14.25" spans="1:14">
      <c r="A115" s="10">
        <v>114</v>
      </c>
      <c r="B115" s="10">
        <v>113025</v>
      </c>
      <c r="C115" s="10" t="s">
        <v>139</v>
      </c>
      <c r="D115" s="10" t="s">
        <v>38</v>
      </c>
      <c r="E115" s="23" t="s">
        <v>93</v>
      </c>
      <c r="F115" s="12">
        <v>777.15</v>
      </c>
      <c r="G115" s="12">
        <v>194.2875</v>
      </c>
      <c r="H115" s="12">
        <v>500</v>
      </c>
      <c r="I115" s="12">
        <f t="shared" si="9"/>
        <v>1000</v>
      </c>
      <c r="J115" s="11">
        <f t="shared" si="10"/>
        <v>0.0047782874617737</v>
      </c>
      <c r="K115" s="21">
        <v>480</v>
      </c>
      <c r="L115" s="12">
        <v>3561.42</v>
      </c>
      <c r="M115" s="12">
        <v>119</v>
      </c>
      <c r="N115" s="2">
        <v>-75.2875</v>
      </c>
    </row>
    <row r="116" s="2" customFormat="1" ht="14.25" spans="1:14">
      <c r="A116" s="10">
        <v>115</v>
      </c>
      <c r="B116" s="10">
        <v>105396</v>
      </c>
      <c r="C116" s="10" t="s">
        <v>140</v>
      </c>
      <c r="D116" s="10" t="s">
        <v>17</v>
      </c>
      <c r="E116" s="23" t="s">
        <v>93</v>
      </c>
      <c r="F116" s="12">
        <v>451.34</v>
      </c>
      <c r="G116" s="12">
        <v>112.835</v>
      </c>
      <c r="H116" s="12">
        <v>500</v>
      </c>
      <c r="I116" s="12">
        <f t="shared" si="9"/>
        <v>1000</v>
      </c>
      <c r="J116" s="11">
        <f t="shared" si="10"/>
        <v>0.0047782874617737</v>
      </c>
      <c r="K116" s="21">
        <v>480</v>
      </c>
      <c r="L116" s="12">
        <v>2845.92</v>
      </c>
      <c r="M116" s="12">
        <v>95</v>
      </c>
      <c r="N116" s="2">
        <v>-17.835</v>
      </c>
    </row>
    <row r="117" s="2" customFormat="1" ht="14.25" spans="1:14">
      <c r="A117" s="10">
        <v>116</v>
      </c>
      <c r="B117" s="10">
        <v>113298</v>
      </c>
      <c r="C117" s="10" t="s">
        <v>141</v>
      </c>
      <c r="D117" s="10" t="s">
        <v>15</v>
      </c>
      <c r="E117" s="23" t="s">
        <v>93</v>
      </c>
      <c r="F117" s="12">
        <v>153.04</v>
      </c>
      <c r="G117" s="12">
        <v>94</v>
      </c>
      <c r="H117" s="12">
        <v>500</v>
      </c>
      <c r="I117" s="12">
        <f t="shared" si="9"/>
        <v>1000</v>
      </c>
      <c r="J117" s="11">
        <f t="shared" si="10"/>
        <v>0.0047782874617737</v>
      </c>
      <c r="K117" s="21">
        <v>480</v>
      </c>
      <c r="L117" s="12">
        <v>2813.42</v>
      </c>
      <c r="M117" s="12">
        <v>94</v>
      </c>
      <c r="N117" s="2">
        <v>55.74</v>
      </c>
    </row>
    <row r="118" s="2" customFormat="1" ht="14.25" spans="1:14">
      <c r="A118" s="10">
        <v>117</v>
      </c>
      <c r="B118" s="10">
        <v>117310</v>
      </c>
      <c r="C118" s="10" t="s">
        <v>142</v>
      </c>
      <c r="D118" s="10" t="s">
        <v>17</v>
      </c>
      <c r="E118" s="23" t="s">
        <v>143</v>
      </c>
      <c r="F118" s="24">
        <f>N118</f>
        <v>93</v>
      </c>
      <c r="G118" s="12">
        <v>93</v>
      </c>
      <c r="H118" s="12">
        <v>400</v>
      </c>
      <c r="I118" s="12">
        <f t="shared" si="9"/>
        <v>800</v>
      </c>
      <c r="J118" s="11">
        <f t="shared" si="10"/>
        <v>0.00382262996941896</v>
      </c>
      <c r="K118" s="21">
        <v>380</v>
      </c>
      <c r="L118" s="12">
        <v>2794.48</v>
      </c>
      <c r="M118" s="12">
        <v>93</v>
      </c>
      <c r="N118" s="2">
        <v>93</v>
      </c>
    </row>
    <row r="119" s="2" customFormat="1" ht="14.25" spans="1:14">
      <c r="A119" s="10">
        <v>118</v>
      </c>
      <c r="B119" s="10">
        <v>371</v>
      </c>
      <c r="C119" s="10" t="s">
        <v>144</v>
      </c>
      <c r="D119" s="10" t="s">
        <v>25</v>
      </c>
      <c r="E119" s="23" t="s">
        <v>143</v>
      </c>
      <c r="F119" s="12">
        <v>877.83</v>
      </c>
      <c r="G119" s="12">
        <v>219.4575</v>
      </c>
      <c r="H119" s="12">
        <v>400</v>
      </c>
      <c r="I119" s="12">
        <f t="shared" si="9"/>
        <v>800</v>
      </c>
      <c r="J119" s="11">
        <f t="shared" si="10"/>
        <v>0.00382262996941896</v>
      </c>
      <c r="K119" s="21">
        <v>380</v>
      </c>
      <c r="L119" s="12">
        <v>2567.17</v>
      </c>
      <c r="M119" s="12">
        <v>86</v>
      </c>
      <c r="N119" s="2">
        <v>-133.4575</v>
      </c>
    </row>
    <row r="120" s="2" customFormat="1" ht="14.25" spans="1:14">
      <c r="A120" s="10">
        <v>119</v>
      </c>
      <c r="B120" s="10">
        <v>56</v>
      </c>
      <c r="C120" s="10" t="s">
        <v>145</v>
      </c>
      <c r="D120" s="10" t="s">
        <v>48</v>
      </c>
      <c r="E120" s="23" t="s">
        <v>143</v>
      </c>
      <c r="F120" s="12">
        <v>695.82</v>
      </c>
      <c r="G120" s="12">
        <v>173.955</v>
      </c>
      <c r="H120" s="12">
        <v>400</v>
      </c>
      <c r="I120" s="12">
        <f t="shared" si="9"/>
        <v>800</v>
      </c>
      <c r="J120" s="11">
        <f t="shared" si="10"/>
        <v>0.00382262996941896</v>
      </c>
      <c r="K120" s="21">
        <v>380</v>
      </c>
      <c r="L120" s="12">
        <v>2708.69</v>
      </c>
      <c r="M120" s="12">
        <v>90</v>
      </c>
      <c r="N120" s="2">
        <v>-83.955</v>
      </c>
    </row>
    <row r="121" s="2" customFormat="1" ht="14.25" spans="1:14">
      <c r="A121" s="10">
        <v>120</v>
      </c>
      <c r="B121" s="10">
        <v>116773</v>
      </c>
      <c r="C121" s="10" t="s">
        <v>146</v>
      </c>
      <c r="D121" s="10" t="s">
        <v>15</v>
      </c>
      <c r="E121" s="23" t="s">
        <v>143</v>
      </c>
      <c r="F121" s="24">
        <f>N121</f>
        <v>59</v>
      </c>
      <c r="G121" s="12">
        <v>59</v>
      </c>
      <c r="H121" s="12">
        <v>400</v>
      </c>
      <c r="I121" s="12">
        <f t="shared" si="9"/>
        <v>800</v>
      </c>
      <c r="J121" s="11">
        <f t="shared" si="10"/>
        <v>0.00382262996941896</v>
      </c>
      <c r="K121" s="21">
        <v>380</v>
      </c>
      <c r="L121" s="12">
        <v>1777.01</v>
      </c>
      <c r="M121" s="12">
        <v>59</v>
      </c>
      <c r="N121" s="2">
        <v>59</v>
      </c>
    </row>
    <row r="122" s="2" customFormat="1" ht="14.25" spans="1:14">
      <c r="A122" s="10">
        <v>121</v>
      </c>
      <c r="B122" s="10">
        <v>104429</v>
      </c>
      <c r="C122" s="10" t="s">
        <v>147</v>
      </c>
      <c r="D122" s="10" t="s">
        <v>38</v>
      </c>
      <c r="E122" s="23" t="s">
        <v>143</v>
      </c>
      <c r="F122" s="12">
        <v>878.27</v>
      </c>
      <c r="G122" s="12">
        <v>219.5675</v>
      </c>
      <c r="H122" s="12">
        <v>400</v>
      </c>
      <c r="I122" s="12">
        <f t="shared" ref="I122:I141" si="11">H122*2</f>
        <v>800</v>
      </c>
      <c r="J122" s="11">
        <f t="shared" si="10"/>
        <v>0.00382262996941896</v>
      </c>
      <c r="K122" s="21">
        <v>380</v>
      </c>
      <c r="L122" s="12">
        <v>1317.51</v>
      </c>
      <c r="M122" s="12">
        <v>44</v>
      </c>
      <c r="N122" s="2">
        <v>-175.5675</v>
      </c>
    </row>
    <row r="123" s="2" customFormat="1" ht="14.25" spans="1:14">
      <c r="A123" s="10">
        <v>122</v>
      </c>
      <c r="B123" s="10">
        <v>113833</v>
      </c>
      <c r="C123" s="10" t="s">
        <v>148</v>
      </c>
      <c r="D123" s="10" t="s">
        <v>15</v>
      </c>
      <c r="E123" s="23" t="s">
        <v>143</v>
      </c>
      <c r="F123" s="12">
        <v>444.2</v>
      </c>
      <c r="G123" s="12">
        <v>111.05</v>
      </c>
      <c r="H123" s="12">
        <v>400</v>
      </c>
      <c r="I123" s="12">
        <f t="shared" si="11"/>
        <v>800</v>
      </c>
      <c r="J123" s="11">
        <f t="shared" si="10"/>
        <v>0.00382262996941896</v>
      </c>
      <c r="K123" s="21">
        <v>380</v>
      </c>
      <c r="L123" s="12">
        <v>2242.17</v>
      </c>
      <c r="M123" s="12">
        <v>75</v>
      </c>
      <c r="N123" s="2">
        <v>-36.05</v>
      </c>
    </row>
    <row r="124" s="2" customFormat="1" ht="14.25" spans="1:14">
      <c r="A124" s="10">
        <v>123</v>
      </c>
      <c r="B124" s="10">
        <v>110378</v>
      </c>
      <c r="C124" s="10" t="s">
        <v>149</v>
      </c>
      <c r="D124" s="10" t="s">
        <v>48</v>
      </c>
      <c r="E124" s="23" t="s">
        <v>143</v>
      </c>
      <c r="F124" s="12">
        <v>154.43</v>
      </c>
      <c r="G124" s="12">
        <v>58</v>
      </c>
      <c r="H124" s="12">
        <v>400</v>
      </c>
      <c r="I124" s="12">
        <f t="shared" si="11"/>
        <v>800</v>
      </c>
      <c r="J124" s="11">
        <f t="shared" si="10"/>
        <v>0.00382262996941896</v>
      </c>
      <c r="K124" s="21">
        <v>380</v>
      </c>
      <c r="L124" s="12">
        <v>1748.96</v>
      </c>
      <c r="M124" s="12">
        <v>58</v>
      </c>
      <c r="N124" s="2">
        <v>19.3925</v>
      </c>
    </row>
    <row r="125" s="2" customFormat="1" ht="14.25" spans="1:14">
      <c r="A125" s="10">
        <v>124</v>
      </c>
      <c r="B125" s="10">
        <v>102567</v>
      </c>
      <c r="C125" s="10" t="s">
        <v>150</v>
      </c>
      <c r="D125" s="10" t="s">
        <v>25</v>
      </c>
      <c r="E125" s="23" t="s">
        <v>143</v>
      </c>
      <c r="F125" s="12">
        <v>336.97</v>
      </c>
      <c r="G125" s="12">
        <v>84.2425</v>
      </c>
      <c r="H125" s="12">
        <v>400</v>
      </c>
      <c r="I125" s="12">
        <f t="shared" si="11"/>
        <v>800</v>
      </c>
      <c r="J125" s="11">
        <f t="shared" si="10"/>
        <v>0.00382262996941896</v>
      </c>
      <c r="K125" s="21">
        <v>380</v>
      </c>
      <c r="L125" s="12">
        <v>2410.44</v>
      </c>
      <c r="M125" s="12">
        <v>80</v>
      </c>
      <c r="N125" s="2">
        <v>-4.24250000000001</v>
      </c>
    </row>
    <row r="126" s="2" customFormat="1" ht="14.25" spans="1:14">
      <c r="A126" s="10">
        <v>125</v>
      </c>
      <c r="B126" s="10">
        <v>118074</v>
      </c>
      <c r="C126" s="10" t="s">
        <v>151</v>
      </c>
      <c r="D126" s="10" t="s">
        <v>27</v>
      </c>
      <c r="E126" s="23" t="s">
        <v>143</v>
      </c>
      <c r="F126" s="24">
        <f>N126</f>
        <v>63</v>
      </c>
      <c r="G126" s="12">
        <v>63</v>
      </c>
      <c r="H126" s="12">
        <v>400</v>
      </c>
      <c r="I126" s="12">
        <f t="shared" si="11"/>
        <v>800</v>
      </c>
      <c r="J126" s="11">
        <f t="shared" si="10"/>
        <v>0.00382262996941896</v>
      </c>
      <c r="K126" s="21">
        <v>380</v>
      </c>
      <c r="L126" s="12">
        <v>1882.34</v>
      </c>
      <c r="M126" s="12">
        <v>63</v>
      </c>
      <c r="N126" s="2">
        <v>63</v>
      </c>
    </row>
    <row r="127" s="2" customFormat="1" ht="14.25" spans="1:14">
      <c r="A127" s="10">
        <v>126</v>
      </c>
      <c r="B127" s="10">
        <v>52</v>
      </c>
      <c r="C127" s="10" t="s">
        <v>152</v>
      </c>
      <c r="D127" s="10" t="s">
        <v>48</v>
      </c>
      <c r="E127" s="23" t="s">
        <v>143</v>
      </c>
      <c r="F127" s="12">
        <v>561.57</v>
      </c>
      <c r="G127" s="12">
        <v>140.3925</v>
      </c>
      <c r="H127" s="12">
        <v>400</v>
      </c>
      <c r="I127" s="12">
        <f t="shared" si="11"/>
        <v>800</v>
      </c>
      <c r="J127" s="11">
        <f t="shared" si="10"/>
        <v>0.00382262996941896</v>
      </c>
      <c r="K127" s="21">
        <v>380</v>
      </c>
      <c r="L127" s="12">
        <v>1335</v>
      </c>
      <c r="M127" s="12">
        <v>45</v>
      </c>
      <c r="N127" s="2">
        <v>-95.3925</v>
      </c>
    </row>
    <row r="128" s="2" customFormat="1" ht="14.25" spans="1:14">
      <c r="A128" s="10">
        <v>127</v>
      </c>
      <c r="B128" s="10">
        <v>118151</v>
      </c>
      <c r="C128" s="10" t="s">
        <v>153</v>
      </c>
      <c r="D128" s="10" t="s">
        <v>15</v>
      </c>
      <c r="E128" s="23" t="s">
        <v>143</v>
      </c>
      <c r="F128" s="24">
        <f>N128</f>
        <v>63</v>
      </c>
      <c r="G128" s="12">
        <v>63</v>
      </c>
      <c r="H128" s="12">
        <v>400</v>
      </c>
      <c r="I128" s="12">
        <f t="shared" si="11"/>
        <v>800</v>
      </c>
      <c r="J128" s="11">
        <f t="shared" si="10"/>
        <v>0.00382262996941896</v>
      </c>
      <c r="K128" s="21">
        <v>380</v>
      </c>
      <c r="L128" s="12">
        <v>1896.96</v>
      </c>
      <c r="M128" s="12">
        <v>63</v>
      </c>
      <c r="N128" s="2">
        <v>63</v>
      </c>
    </row>
    <row r="129" s="2" customFormat="1" ht="14.25" spans="1:14">
      <c r="A129" s="10">
        <v>128</v>
      </c>
      <c r="B129" s="10">
        <v>114069</v>
      </c>
      <c r="C129" s="10" t="s">
        <v>154</v>
      </c>
      <c r="D129" s="10" t="s">
        <v>27</v>
      </c>
      <c r="E129" s="23" t="s">
        <v>143</v>
      </c>
      <c r="F129" s="12">
        <v>34.9</v>
      </c>
      <c r="G129" s="12">
        <v>25</v>
      </c>
      <c r="H129" s="12">
        <v>400</v>
      </c>
      <c r="I129" s="12">
        <f t="shared" si="11"/>
        <v>800</v>
      </c>
      <c r="J129" s="11">
        <f t="shared" si="10"/>
        <v>0.00382262996941896</v>
      </c>
      <c r="K129" s="21">
        <v>380</v>
      </c>
      <c r="L129" s="12">
        <v>737.07</v>
      </c>
      <c r="M129" s="12">
        <v>25</v>
      </c>
      <c r="N129" s="2">
        <v>16.275</v>
      </c>
    </row>
    <row r="130" s="2" customFormat="1" ht="14.25" spans="1:14">
      <c r="A130" s="10">
        <v>129</v>
      </c>
      <c r="B130" s="10">
        <v>106568</v>
      </c>
      <c r="C130" s="10" t="s">
        <v>155</v>
      </c>
      <c r="D130" s="10" t="s">
        <v>27</v>
      </c>
      <c r="E130" s="23" t="s">
        <v>143</v>
      </c>
      <c r="F130" s="12">
        <v>576.35</v>
      </c>
      <c r="G130" s="12">
        <v>144.0875</v>
      </c>
      <c r="H130" s="12">
        <v>400</v>
      </c>
      <c r="I130" s="12">
        <f t="shared" si="11"/>
        <v>800</v>
      </c>
      <c r="J130" s="11">
        <f t="shared" si="10"/>
        <v>0.00382262996941896</v>
      </c>
      <c r="K130" s="21">
        <v>380</v>
      </c>
      <c r="L130" s="12">
        <v>1936.06</v>
      </c>
      <c r="M130" s="12">
        <v>65</v>
      </c>
      <c r="N130" s="2">
        <v>-79.0875</v>
      </c>
    </row>
    <row r="131" s="2" customFormat="1" ht="14.25" spans="1:14">
      <c r="A131" s="10">
        <v>130</v>
      </c>
      <c r="B131" s="10">
        <v>117637</v>
      </c>
      <c r="C131" s="10" t="s">
        <v>156</v>
      </c>
      <c r="D131" s="10" t="s">
        <v>30</v>
      </c>
      <c r="E131" s="23" t="s">
        <v>143</v>
      </c>
      <c r="F131" s="24">
        <f>N131</f>
        <v>28</v>
      </c>
      <c r="G131" s="12">
        <v>28</v>
      </c>
      <c r="H131" s="12">
        <v>400</v>
      </c>
      <c r="I131" s="12">
        <f t="shared" si="11"/>
        <v>800</v>
      </c>
      <c r="J131" s="11">
        <f t="shared" si="10"/>
        <v>0.00382262996941896</v>
      </c>
      <c r="K131" s="21">
        <v>380</v>
      </c>
      <c r="L131" s="12">
        <v>841.27</v>
      </c>
      <c r="M131" s="12">
        <v>28</v>
      </c>
      <c r="N131" s="2">
        <v>28</v>
      </c>
    </row>
    <row r="132" s="2" customFormat="1" ht="14.25" spans="1:14">
      <c r="A132" s="10">
        <v>131</v>
      </c>
      <c r="B132" s="10">
        <v>118951</v>
      </c>
      <c r="C132" s="10" t="s">
        <v>157</v>
      </c>
      <c r="D132" s="10" t="s">
        <v>38</v>
      </c>
      <c r="E132" s="23" t="s">
        <v>143</v>
      </c>
      <c r="F132" s="24">
        <f>N132</f>
        <v>62</v>
      </c>
      <c r="G132" s="12">
        <v>62</v>
      </c>
      <c r="H132" s="12">
        <v>400</v>
      </c>
      <c r="I132" s="12">
        <f t="shared" si="11"/>
        <v>800</v>
      </c>
      <c r="J132" s="11">
        <f t="shared" si="10"/>
        <v>0.00382262996941896</v>
      </c>
      <c r="K132" s="21">
        <v>380</v>
      </c>
      <c r="L132" s="12">
        <v>1863.16</v>
      </c>
      <c r="M132" s="12">
        <v>62</v>
      </c>
      <c r="N132" s="2">
        <v>62</v>
      </c>
    </row>
    <row r="133" s="2" customFormat="1" ht="14.25" spans="1:14">
      <c r="A133" s="10">
        <v>132</v>
      </c>
      <c r="B133" s="18">
        <v>119263</v>
      </c>
      <c r="C133" s="18" t="s">
        <v>158</v>
      </c>
      <c r="D133" s="10" t="s">
        <v>38</v>
      </c>
      <c r="E133" s="23" t="s">
        <v>143</v>
      </c>
      <c r="F133" s="24">
        <f>N133</f>
        <v>72</v>
      </c>
      <c r="G133" s="12">
        <v>72</v>
      </c>
      <c r="H133" s="12">
        <v>400</v>
      </c>
      <c r="I133" s="12">
        <f t="shared" si="11"/>
        <v>800</v>
      </c>
      <c r="J133" s="11">
        <f t="shared" si="10"/>
        <v>0.00382262996941896</v>
      </c>
      <c r="K133" s="21">
        <v>380</v>
      </c>
      <c r="L133" s="12">
        <v>2160.45</v>
      </c>
      <c r="M133" s="12">
        <v>72</v>
      </c>
      <c r="N133" s="2">
        <v>72</v>
      </c>
    </row>
    <row r="134" s="2" customFormat="1" ht="14.25" spans="1:14">
      <c r="A134" s="10">
        <v>133</v>
      </c>
      <c r="B134" s="10">
        <v>753</v>
      </c>
      <c r="C134" s="10" t="s">
        <v>159</v>
      </c>
      <c r="D134" s="10" t="s">
        <v>17</v>
      </c>
      <c r="E134" s="23" t="s">
        <v>143</v>
      </c>
      <c r="F134" s="12">
        <v>278.53</v>
      </c>
      <c r="G134" s="12">
        <v>69.6325</v>
      </c>
      <c r="H134" s="12">
        <v>400</v>
      </c>
      <c r="I134" s="12">
        <f t="shared" si="11"/>
        <v>800</v>
      </c>
      <c r="J134" s="11">
        <f t="shared" si="10"/>
        <v>0.00382262996941896</v>
      </c>
      <c r="K134" s="21">
        <v>380</v>
      </c>
      <c r="L134" s="12">
        <v>739.13</v>
      </c>
      <c r="M134" s="12">
        <v>25</v>
      </c>
      <c r="N134" s="2">
        <v>-44.6325</v>
      </c>
    </row>
    <row r="135" s="2" customFormat="1" ht="14.25" spans="1:14">
      <c r="A135" s="10">
        <v>134</v>
      </c>
      <c r="B135" s="10">
        <v>545</v>
      </c>
      <c r="C135" s="10" t="s">
        <v>160</v>
      </c>
      <c r="D135" s="10" t="s">
        <v>27</v>
      </c>
      <c r="E135" s="23" t="s">
        <v>143</v>
      </c>
      <c r="F135" s="12">
        <v>506.3</v>
      </c>
      <c r="G135" s="12">
        <v>126.575</v>
      </c>
      <c r="H135" s="12">
        <v>400</v>
      </c>
      <c r="I135" s="12">
        <f t="shared" si="11"/>
        <v>800</v>
      </c>
      <c r="J135" s="11">
        <f t="shared" si="10"/>
        <v>0.00382262996941896</v>
      </c>
      <c r="K135" s="21">
        <v>380</v>
      </c>
      <c r="L135" s="12">
        <v>1312.52</v>
      </c>
      <c r="M135" s="12">
        <v>44</v>
      </c>
      <c r="N135" s="2">
        <v>-82.575</v>
      </c>
    </row>
    <row r="136" s="2" customFormat="1" ht="14.25" spans="1:14">
      <c r="A136" s="10">
        <v>135</v>
      </c>
      <c r="B136" s="10">
        <v>118758</v>
      </c>
      <c r="C136" s="10" t="s">
        <v>161</v>
      </c>
      <c r="D136" s="10" t="s">
        <v>27</v>
      </c>
      <c r="E136" s="23" t="s">
        <v>143</v>
      </c>
      <c r="F136" s="24">
        <f>N136</f>
        <v>17</v>
      </c>
      <c r="G136" s="12">
        <v>17</v>
      </c>
      <c r="H136" s="12">
        <v>400</v>
      </c>
      <c r="I136" s="12">
        <f t="shared" si="11"/>
        <v>800</v>
      </c>
      <c r="J136" s="11">
        <f t="shared" si="10"/>
        <v>0.00382262996941896</v>
      </c>
      <c r="K136" s="21">
        <v>380</v>
      </c>
      <c r="L136" s="12">
        <v>510.38</v>
      </c>
      <c r="M136" s="12">
        <v>17</v>
      </c>
      <c r="N136" s="2">
        <v>17</v>
      </c>
    </row>
    <row r="137" s="2" customFormat="1" ht="14.25" spans="1:14">
      <c r="A137" s="10">
        <v>136</v>
      </c>
      <c r="B137" s="10">
        <v>117923</v>
      </c>
      <c r="C137" s="10" t="s">
        <v>162</v>
      </c>
      <c r="D137" s="10" t="s">
        <v>30</v>
      </c>
      <c r="E137" s="23" t="s">
        <v>143</v>
      </c>
      <c r="F137" s="24">
        <f>N137</f>
        <v>40</v>
      </c>
      <c r="G137" s="12">
        <v>40</v>
      </c>
      <c r="H137" s="12">
        <v>400</v>
      </c>
      <c r="I137" s="12">
        <f t="shared" si="11"/>
        <v>800</v>
      </c>
      <c r="J137" s="11">
        <f t="shared" si="10"/>
        <v>0.00382262996941896</v>
      </c>
      <c r="K137" s="21">
        <v>380</v>
      </c>
      <c r="L137" s="12">
        <v>1190.79</v>
      </c>
      <c r="M137" s="12">
        <v>40</v>
      </c>
      <c r="N137" s="2">
        <v>40</v>
      </c>
    </row>
    <row r="138" s="2" customFormat="1" ht="14.25" spans="1:14">
      <c r="A138" s="10">
        <v>137</v>
      </c>
      <c r="B138" s="10">
        <v>113023</v>
      </c>
      <c r="C138" s="10" t="s">
        <v>163</v>
      </c>
      <c r="D138" s="10" t="s">
        <v>38</v>
      </c>
      <c r="E138" s="23" t="s">
        <v>143</v>
      </c>
      <c r="F138" s="12">
        <v>719.56</v>
      </c>
      <c r="G138" s="12">
        <v>179.89</v>
      </c>
      <c r="H138" s="12">
        <v>400</v>
      </c>
      <c r="I138" s="12">
        <f t="shared" si="11"/>
        <v>800</v>
      </c>
      <c r="J138" s="11">
        <f t="shared" si="10"/>
        <v>0.00382262996941896</v>
      </c>
      <c r="K138" s="21">
        <v>380</v>
      </c>
      <c r="L138" s="12">
        <v>1459.34</v>
      </c>
      <c r="M138" s="12">
        <v>49</v>
      </c>
      <c r="N138" s="2">
        <v>-130.89</v>
      </c>
    </row>
    <row r="139" s="2" customFormat="1" ht="14.25" spans="1:14">
      <c r="A139" s="10">
        <v>138</v>
      </c>
      <c r="B139" s="10">
        <v>111064</v>
      </c>
      <c r="C139" s="10" t="s">
        <v>164</v>
      </c>
      <c r="D139" s="10" t="s">
        <v>30</v>
      </c>
      <c r="E139" s="23" t="s">
        <v>143</v>
      </c>
      <c r="F139" s="12">
        <v>232.67</v>
      </c>
      <c r="G139" s="12">
        <v>58.1675</v>
      </c>
      <c r="H139" s="12">
        <v>400</v>
      </c>
      <c r="I139" s="12">
        <f t="shared" si="11"/>
        <v>800</v>
      </c>
      <c r="J139" s="11">
        <f t="shared" si="10"/>
        <v>0.00382262996941896</v>
      </c>
      <c r="K139" s="21">
        <v>380</v>
      </c>
      <c r="L139" s="12">
        <v>526.68</v>
      </c>
      <c r="M139" s="12">
        <v>18</v>
      </c>
      <c r="N139" s="2">
        <v>-40.1675</v>
      </c>
    </row>
    <row r="140" s="2" customFormat="1" ht="14.25" spans="1:14">
      <c r="A140" s="10">
        <v>139</v>
      </c>
      <c r="B140" s="10">
        <v>591</v>
      </c>
      <c r="C140" s="10" t="s">
        <v>165</v>
      </c>
      <c r="D140" s="10" t="s">
        <v>30</v>
      </c>
      <c r="E140" s="23" t="s">
        <v>143</v>
      </c>
      <c r="F140" s="12">
        <v>548.93</v>
      </c>
      <c r="G140" s="12">
        <v>137.2325</v>
      </c>
      <c r="H140" s="12">
        <v>400</v>
      </c>
      <c r="I140" s="12">
        <f t="shared" si="11"/>
        <v>800</v>
      </c>
      <c r="J140" s="11">
        <f t="shared" si="10"/>
        <v>0.00382262996941896</v>
      </c>
      <c r="K140" s="21">
        <v>380</v>
      </c>
      <c r="L140" s="12">
        <v>606.2</v>
      </c>
      <c r="M140" s="12">
        <v>20</v>
      </c>
      <c r="N140" s="2">
        <v>-117.2325</v>
      </c>
    </row>
    <row r="141" s="3" customFormat="1" ht="14.25" spans="1:16384">
      <c r="A141" s="10">
        <v>140</v>
      </c>
      <c r="B141" s="19">
        <v>119262</v>
      </c>
      <c r="C141" s="19" t="s">
        <v>166</v>
      </c>
      <c r="D141" s="18" t="s">
        <v>38</v>
      </c>
      <c r="E141" s="18" t="s">
        <v>167</v>
      </c>
      <c r="F141" s="24">
        <f>N141</f>
        <v>6</v>
      </c>
      <c r="G141" s="12">
        <v>6</v>
      </c>
      <c r="H141" s="12">
        <v>400</v>
      </c>
      <c r="I141" s="12">
        <f t="shared" si="11"/>
        <v>800</v>
      </c>
      <c r="J141" s="11">
        <f t="shared" si="10"/>
        <v>0.00382262996941896</v>
      </c>
      <c r="K141" s="21">
        <v>380</v>
      </c>
      <c r="L141" s="12">
        <v>172.58</v>
      </c>
      <c r="M141" s="12">
        <v>6</v>
      </c>
      <c r="N141" s="2">
        <v>6</v>
      </c>
      <c r="XFA141" s="22"/>
      <c r="XFB141" s="22"/>
      <c r="XFC141" s="22"/>
      <c r="XFD141" s="22"/>
    </row>
    <row r="142" spans="1:14">
      <c r="A142" s="12"/>
      <c r="B142" s="12"/>
      <c r="C142" s="20" t="s">
        <v>168</v>
      </c>
      <c r="D142" s="12"/>
      <c r="E142" s="12"/>
      <c r="F142" s="12">
        <v>0</v>
      </c>
      <c r="G142" s="12">
        <f>SUM(G2:G141)</f>
        <v>77115.6425</v>
      </c>
      <c r="H142" s="12">
        <f>SUM(H2:H141)</f>
        <v>114400</v>
      </c>
      <c r="I142" s="12">
        <f>SUM(I2:I141)</f>
        <v>209280</v>
      </c>
      <c r="J142" s="11">
        <f t="shared" si="10"/>
        <v>1</v>
      </c>
      <c r="K142" s="21">
        <v>100000</v>
      </c>
      <c r="L142" s="12">
        <f>SUM(L2:L141)</f>
        <v>1323371.32</v>
      </c>
      <c r="M142" s="12">
        <v>44112</v>
      </c>
      <c r="N142" s="2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43"/>
  <sheetViews>
    <sheetView tabSelected="1" workbookViewId="0">
      <selection activeCell="L3" sqref="L3:L143"/>
    </sheetView>
  </sheetViews>
  <sheetFormatPr defaultColWidth="8" defaultRowHeight="19" customHeight="1"/>
  <cols>
    <col min="1" max="1" width="6.625" style="2" customWidth="1"/>
    <col min="2" max="2" width="8.125" style="2"/>
    <col min="3" max="3" width="34.875" style="2" customWidth="1"/>
    <col min="4" max="4" width="9.5" style="2" customWidth="1"/>
    <col min="5" max="6" width="11.125" style="4" hidden="1" customWidth="1"/>
    <col min="7" max="9" width="10.875" style="4" customWidth="1"/>
    <col min="10" max="10" width="10.875" style="2" customWidth="1"/>
    <col min="11" max="12" width="11.75" style="2" customWidth="1"/>
    <col min="13" max="14" width="11.75" style="4" customWidth="1"/>
    <col min="15" max="15" width="19.625" style="2" customWidth="1"/>
    <col min="16" max="16377" width="8" style="2"/>
    <col min="16378" max="16381" width="8" style="5"/>
  </cols>
  <sheetData>
    <row r="1" ht="33" customHeight="1" spans="1:14">
      <c r="A1" s="6" t="s">
        <v>169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9" customHeight="1" spans="1:16381">
      <c r="A2" s="7" t="s">
        <v>0</v>
      </c>
      <c r="B2" s="7" t="s">
        <v>1</v>
      </c>
      <c r="C2" s="7" t="s">
        <v>2</v>
      </c>
      <c r="D2" s="7" t="s">
        <v>3</v>
      </c>
      <c r="E2" s="8"/>
      <c r="F2" s="8"/>
      <c r="G2" s="9" t="s">
        <v>170</v>
      </c>
      <c r="H2" s="9" t="s">
        <v>171</v>
      </c>
      <c r="I2" s="13" t="s">
        <v>172</v>
      </c>
      <c r="J2" s="13" t="s">
        <v>173</v>
      </c>
      <c r="K2" s="14" t="s">
        <v>174</v>
      </c>
      <c r="L2" s="14" t="s">
        <v>175</v>
      </c>
      <c r="M2" s="15" t="s">
        <v>176</v>
      </c>
      <c r="N2" s="15" t="s">
        <v>177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7"/>
      <c r="XEY2" s="17"/>
      <c r="XEZ2" s="17"/>
      <c r="XFA2" s="17"/>
    </row>
    <row r="3" s="2" customFormat="1" customHeight="1" spans="1:15">
      <c r="A3" s="10">
        <v>1</v>
      </c>
      <c r="B3" s="10">
        <v>307</v>
      </c>
      <c r="C3" s="10" t="s">
        <v>11</v>
      </c>
      <c r="D3" s="10" t="s">
        <v>12</v>
      </c>
      <c r="E3" s="11">
        <f>F3/114400</f>
        <v>0.0786713286713287</v>
      </c>
      <c r="F3" s="12">
        <v>9000</v>
      </c>
      <c r="G3" s="12">
        <f>I3*4</f>
        <v>36000</v>
      </c>
      <c r="H3" s="12">
        <f>J3*4</f>
        <v>14400</v>
      </c>
      <c r="I3" s="12">
        <v>9000</v>
      </c>
      <c r="J3" s="12">
        <f>I3*0.4</f>
        <v>3600</v>
      </c>
      <c r="K3" s="12">
        <f>M3*3</f>
        <v>19500</v>
      </c>
      <c r="L3" s="12">
        <f>N3*3</f>
        <v>6600</v>
      </c>
      <c r="M3" s="12">
        <v>6500</v>
      </c>
      <c r="N3" s="12">
        <v>2200</v>
      </c>
      <c r="O3" s="16" t="s">
        <v>178</v>
      </c>
    </row>
    <row r="4" s="2" customFormat="1" customHeight="1" spans="1:14">
      <c r="A4" s="10">
        <v>2</v>
      </c>
      <c r="B4" s="10">
        <v>582</v>
      </c>
      <c r="C4" s="10" t="s">
        <v>14</v>
      </c>
      <c r="D4" s="10" t="s">
        <v>15</v>
      </c>
      <c r="E4" s="11">
        <f t="shared" ref="E4:E35" si="0">F4/114400</f>
        <v>0.0288461538461538</v>
      </c>
      <c r="F4" s="12">
        <v>3300</v>
      </c>
      <c r="G4" s="12">
        <f t="shared" ref="G4:G35" si="1">I4*4</f>
        <v>11600</v>
      </c>
      <c r="H4" s="12">
        <f t="shared" ref="H4:H35" si="2">J4*4</f>
        <v>4640</v>
      </c>
      <c r="I4" s="12">
        <v>2900</v>
      </c>
      <c r="J4" s="12">
        <f t="shared" ref="J4:J35" si="3">I4*0.4</f>
        <v>1160</v>
      </c>
      <c r="K4" s="12">
        <f t="shared" ref="K4:K35" si="4">M4*3</f>
        <v>6000</v>
      </c>
      <c r="L4" s="12">
        <f t="shared" ref="L4:L35" si="5">N4*3</f>
        <v>2400</v>
      </c>
      <c r="M4" s="12">
        <v>2000</v>
      </c>
      <c r="N4" s="12">
        <v>800</v>
      </c>
    </row>
    <row r="5" s="2" customFormat="1" customHeight="1" spans="1:14">
      <c r="A5" s="10">
        <v>3</v>
      </c>
      <c r="B5" s="10">
        <v>517</v>
      </c>
      <c r="C5" s="10" t="s">
        <v>16</v>
      </c>
      <c r="D5" s="10" t="s">
        <v>17</v>
      </c>
      <c r="E5" s="11">
        <f t="shared" si="0"/>
        <v>0.0131118881118881</v>
      </c>
      <c r="F5" s="12">
        <v>1500</v>
      </c>
      <c r="G5" s="12">
        <f t="shared" si="1"/>
        <v>5200</v>
      </c>
      <c r="H5" s="12">
        <f t="shared" si="2"/>
        <v>2080</v>
      </c>
      <c r="I5" s="12">
        <v>1300</v>
      </c>
      <c r="J5" s="12">
        <f t="shared" si="3"/>
        <v>520</v>
      </c>
      <c r="K5" s="12">
        <f t="shared" si="4"/>
        <v>2700</v>
      </c>
      <c r="L5" s="12">
        <f t="shared" si="5"/>
        <v>1080</v>
      </c>
      <c r="M5" s="12">
        <v>900</v>
      </c>
      <c r="N5" s="12">
        <v>360</v>
      </c>
    </row>
    <row r="6" s="2" customFormat="1" customHeight="1" spans="1:14">
      <c r="A6" s="10">
        <v>4</v>
      </c>
      <c r="B6" s="10">
        <v>750</v>
      </c>
      <c r="C6" s="10" t="s">
        <v>19</v>
      </c>
      <c r="D6" s="10" t="s">
        <v>12</v>
      </c>
      <c r="E6" s="11">
        <f t="shared" si="0"/>
        <v>0.0393356643356643</v>
      </c>
      <c r="F6" s="12">
        <v>4500</v>
      </c>
      <c r="G6" s="12">
        <f t="shared" si="1"/>
        <v>15600</v>
      </c>
      <c r="H6" s="12">
        <f t="shared" si="2"/>
        <v>6240</v>
      </c>
      <c r="I6" s="12">
        <v>3900</v>
      </c>
      <c r="J6" s="12">
        <f t="shared" si="3"/>
        <v>1560</v>
      </c>
      <c r="K6" s="12">
        <f t="shared" si="4"/>
        <v>8100</v>
      </c>
      <c r="L6" s="12">
        <f t="shared" si="5"/>
        <v>3360</v>
      </c>
      <c r="M6" s="12">
        <v>2700</v>
      </c>
      <c r="N6" s="12">
        <v>1120</v>
      </c>
    </row>
    <row r="7" s="2" customFormat="1" customHeight="1" spans="1:14">
      <c r="A7" s="10">
        <v>5</v>
      </c>
      <c r="B7" s="10">
        <v>337</v>
      </c>
      <c r="C7" s="10" t="s">
        <v>20</v>
      </c>
      <c r="D7" s="10" t="s">
        <v>17</v>
      </c>
      <c r="E7" s="11">
        <f t="shared" si="0"/>
        <v>0.0131118881118881</v>
      </c>
      <c r="F7" s="12">
        <v>1500</v>
      </c>
      <c r="G7" s="12">
        <f t="shared" si="1"/>
        <v>5200</v>
      </c>
      <c r="H7" s="12">
        <f t="shared" si="2"/>
        <v>2080</v>
      </c>
      <c r="I7" s="12">
        <v>1300</v>
      </c>
      <c r="J7" s="12">
        <f t="shared" si="3"/>
        <v>520</v>
      </c>
      <c r="K7" s="12">
        <f t="shared" si="4"/>
        <v>2700</v>
      </c>
      <c r="L7" s="12">
        <f t="shared" si="5"/>
        <v>1080</v>
      </c>
      <c r="M7" s="12">
        <v>900</v>
      </c>
      <c r="N7" s="12">
        <v>360</v>
      </c>
    </row>
    <row r="8" s="2" customFormat="1" customHeight="1" spans="1:14">
      <c r="A8" s="10">
        <v>6</v>
      </c>
      <c r="B8" s="10">
        <v>114685</v>
      </c>
      <c r="C8" s="10" t="s">
        <v>21</v>
      </c>
      <c r="D8" s="10" t="s">
        <v>17</v>
      </c>
      <c r="E8" s="11">
        <f t="shared" si="0"/>
        <v>0.0131118881118881</v>
      </c>
      <c r="F8" s="12">
        <v>1500</v>
      </c>
      <c r="G8" s="12">
        <f t="shared" si="1"/>
        <v>5200</v>
      </c>
      <c r="H8" s="12">
        <f t="shared" si="2"/>
        <v>2080</v>
      </c>
      <c r="I8" s="12">
        <v>1300</v>
      </c>
      <c r="J8" s="12">
        <f t="shared" si="3"/>
        <v>520</v>
      </c>
      <c r="K8" s="12">
        <f t="shared" si="4"/>
        <v>2700</v>
      </c>
      <c r="L8" s="12">
        <f t="shared" si="5"/>
        <v>1080</v>
      </c>
      <c r="M8" s="12">
        <v>900</v>
      </c>
      <c r="N8" s="12">
        <v>360</v>
      </c>
    </row>
    <row r="9" s="2" customFormat="1" customHeight="1" spans="1:14">
      <c r="A9" s="10">
        <v>7</v>
      </c>
      <c r="B9" s="10">
        <v>343</v>
      </c>
      <c r="C9" s="10" t="s">
        <v>23</v>
      </c>
      <c r="D9" s="10" t="s">
        <v>15</v>
      </c>
      <c r="E9" s="11">
        <f t="shared" si="0"/>
        <v>0.0332167832167832</v>
      </c>
      <c r="F9" s="12">
        <v>3800</v>
      </c>
      <c r="G9" s="12">
        <f t="shared" si="1"/>
        <v>13200</v>
      </c>
      <c r="H9" s="12">
        <f t="shared" si="2"/>
        <v>5280</v>
      </c>
      <c r="I9" s="12">
        <v>3300</v>
      </c>
      <c r="J9" s="12">
        <f t="shared" si="3"/>
        <v>1320</v>
      </c>
      <c r="K9" s="12">
        <f t="shared" si="4"/>
        <v>6900</v>
      </c>
      <c r="L9" s="12">
        <f t="shared" si="5"/>
        <v>2760</v>
      </c>
      <c r="M9" s="12">
        <v>2300</v>
      </c>
      <c r="N9" s="12">
        <v>920</v>
      </c>
    </row>
    <row r="10" s="2" customFormat="1" customHeight="1" spans="1:14">
      <c r="A10" s="10">
        <v>8</v>
      </c>
      <c r="B10" s="10">
        <v>385</v>
      </c>
      <c r="C10" s="10" t="s">
        <v>24</v>
      </c>
      <c r="D10" s="10" t="s">
        <v>25</v>
      </c>
      <c r="E10" s="11">
        <f t="shared" si="0"/>
        <v>0.0174825174825175</v>
      </c>
      <c r="F10" s="12">
        <v>2000</v>
      </c>
      <c r="G10" s="12">
        <f t="shared" si="1"/>
        <v>6800</v>
      </c>
      <c r="H10" s="12">
        <f t="shared" si="2"/>
        <v>2720</v>
      </c>
      <c r="I10" s="12">
        <v>1700</v>
      </c>
      <c r="J10" s="12">
        <f t="shared" si="3"/>
        <v>680</v>
      </c>
      <c r="K10" s="12">
        <f t="shared" si="4"/>
        <v>3600</v>
      </c>
      <c r="L10" s="12">
        <f t="shared" si="5"/>
        <v>1440</v>
      </c>
      <c r="M10" s="12">
        <v>1200</v>
      </c>
      <c r="N10" s="12">
        <v>480</v>
      </c>
    </row>
    <row r="11" s="2" customFormat="1" customHeight="1" spans="1:14">
      <c r="A11" s="10">
        <v>9</v>
      </c>
      <c r="B11" s="10">
        <v>571</v>
      </c>
      <c r="C11" s="10" t="s">
        <v>26</v>
      </c>
      <c r="D11" s="10" t="s">
        <v>27</v>
      </c>
      <c r="E11" s="11">
        <f t="shared" si="0"/>
        <v>0.0174825174825175</v>
      </c>
      <c r="F11" s="12">
        <v>2000</v>
      </c>
      <c r="G11" s="12">
        <f t="shared" si="1"/>
        <v>6800</v>
      </c>
      <c r="H11" s="12">
        <f t="shared" si="2"/>
        <v>2720</v>
      </c>
      <c r="I11" s="12">
        <v>1700</v>
      </c>
      <c r="J11" s="12">
        <f t="shared" si="3"/>
        <v>680</v>
      </c>
      <c r="K11" s="12">
        <f t="shared" si="4"/>
        <v>3600</v>
      </c>
      <c r="L11" s="12">
        <f t="shared" si="5"/>
        <v>1440</v>
      </c>
      <c r="M11" s="12">
        <v>1200</v>
      </c>
      <c r="N11" s="12">
        <v>480</v>
      </c>
    </row>
    <row r="12" s="2" customFormat="1" customHeight="1" spans="1:14">
      <c r="A12" s="10">
        <v>10</v>
      </c>
      <c r="B12" s="10">
        <v>707</v>
      </c>
      <c r="C12" s="10" t="s">
        <v>28</v>
      </c>
      <c r="D12" s="10" t="s">
        <v>27</v>
      </c>
      <c r="E12" s="11">
        <f t="shared" si="0"/>
        <v>0.0174825174825175</v>
      </c>
      <c r="F12" s="12">
        <v>2000</v>
      </c>
      <c r="G12" s="12">
        <f t="shared" si="1"/>
        <v>6800</v>
      </c>
      <c r="H12" s="12">
        <f t="shared" si="2"/>
        <v>2720</v>
      </c>
      <c r="I12" s="12">
        <v>1700</v>
      </c>
      <c r="J12" s="12">
        <f t="shared" si="3"/>
        <v>680</v>
      </c>
      <c r="K12" s="12">
        <f t="shared" si="4"/>
        <v>3600</v>
      </c>
      <c r="L12" s="12">
        <f t="shared" si="5"/>
        <v>1440</v>
      </c>
      <c r="M12" s="12">
        <v>1200</v>
      </c>
      <c r="N12" s="12">
        <v>480</v>
      </c>
    </row>
    <row r="13" s="2" customFormat="1" customHeight="1" spans="1:14">
      <c r="A13" s="10">
        <v>11</v>
      </c>
      <c r="B13" s="10">
        <v>341</v>
      </c>
      <c r="C13" s="10" t="s">
        <v>29</v>
      </c>
      <c r="D13" s="10" t="s">
        <v>30</v>
      </c>
      <c r="E13" s="11">
        <f t="shared" si="0"/>
        <v>0.0262237762237762</v>
      </c>
      <c r="F13" s="12">
        <v>3000</v>
      </c>
      <c r="G13" s="12">
        <f t="shared" si="1"/>
        <v>10400</v>
      </c>
      <c r="H13" s="12">
        <f t="shared" si="2"/>
        <v>4160</v>
      </c>
      <c r="I13" s="12">
        <v>2600</v>
      </c>
      <c r="J13" s="12">
        <f t="shared" si="3"/>
        <v>1040</v>
      </c>
      <c r="K13" s="12">
        <f t="shared" si="4"/>
        <v>5400</v>
      </c>
      <c r="L13" s="12">
        <f t="shared" si="5"/>
        <v>2160</v>
      </c>
      <c r="M13" s="12">
        <v>1800</v>
      </c>
      <c r="N13" s="12">
        <v>720</v>
      </c>
    </row>
    <row r="14" s="2" customFormat="1" customHeight="1" spans="1:14">
      <c r="A14" s="10">
        <v>12</v>
      </c>
      <c r="B14" s="10">
        <v>742</v>
      </c>
      <c r="C14" s="10" t="s">
        <v>31</v>
      </c>
      <c r="D14" s="10" t="s">
        <v>12</v>
      </c>
      <c r="E14" s="11">
        <f t="shared" si="0"/>
        <v>0.0131118881118881</v>
      </c>
      <c r="F14" s="12">
        <v>1500</v>
      </c>
      <c r="G14" s="12">
        <f t="shared" si="1"/>
        <v>5200</v>
      </c>
      <c r="H14" s="12">
        <f t="shared" si="2"/>
        <v>2080</v>
      </c>
      <c r="I14" s="12">
        <v>1300</v>
      </c>
      <c r="J14" s="12">
        <f t="shared" si="3"/>
        <v>520</v>
      </c>
      <c r="K14" s="12">
        <f t="shared" si="4"/>
        <v>2700</v>
      </c>
      <c r="L14" s="12">
        <f t="shared" si="5"/>
        <v>1080</v>
      </c>
      <c r="M14" s="12">
        <v>900</v>
      </c>
      <c r="N14" s="12">
        <v>360</v>
      </c>
    </row>
    <row r="15" s="2" customFormat="1" customHeight="1" spans="1:14">
      <c r="A15" s="10">
        <v>13</v>
      </c>
      <c r="B15" s="10">
        <v>712</v>
      </c>
      <c r="C15" s="10" t="s">
        <v>32</v>
      </c>
      <c r="D15" s="10" t="s">
        <v>27</v>
      </c>
      <c r="E15" s="11">
        <f t="shared" si="0"/>
        <v>0.0131118881118881</v>
      </c>
      <c r="F15" s="12">
        <v>1500</v>
      </c>
      <c r="G15" s="12">
        <f t="shared" si="1"/>
        <v>5200</v>
      </c>
      <c r="H15" s="12">
        <f t="shared" si="2"/>
        <v>2080</v>
      </c>
      <c r="I15" s="12">
        <v>1300</v>
      </c>
      <c r="J15" s="12">
        <f t="shared" si="3"/>
        <v>520</v>
      </c>
      <c r="K15" s="12">
        <f t="shared" si="4"/>
        <v>2700</v>
      </c>
      <c r="L15" s="12">
        <f t="shared" si="5"/>
        <v>1080</v>
      </c>
      <c r="M15" s="12">
        <v>900</v>
      </c>
      <c r="N15" s="12">
        <v>360</v>
      </c>
    </row>
    <row r="16" s="2" customFormat="1" customHeight="1" spans="1:14">
      <c r="A16" s="10">
        <v>14</v>
      </c>
      <c r="B16" s="10">
        <v>365</v>
      </c>
      <c r="C16" s="10" t="s">
        <v>33</v>
      </c>
      <c r="D16" s="10" t="s">
        <v>15</v>
      </c>
      <c r="E16" s="11">
        <f t="shared" si="0"/>
        <v>0.0174825174825175</v>
      </c>
      <c r="F16" s="12">
        <v>2000</v>
      </c>
      <c r="G16" s="12">
        <f t="shared" si="1"/>
        <v>6800</v>
      </c>
      <c r="H16" s="12">
        <f t="shared" si="2"/>
        <v>2720</v>
      </c>
      <c r="I16" s="12">
        <v>1700</v>
      </c>
      <c r="J16" s="12">
        <f t="shared" si="3"/>
        <v>680</v>
      </c>
      <c r="K16" s="12">
        <f t="shared" si="4"/>
        <v>3600</v>
      </c>
      <c r="L16" s="12">
        <f t="shared" si="5"/>
        <v>1440</v>
      </c>
      <c r="M16" s="12">
        <v>1200</v>
      </c>
      <c r="N16" s="12">
        <v>480</v>
      </c>
    </row>
    <row r="17" s="2" customFormat="1" customHeight="1" spans="1:14">
      <c r="A17" s="10">
        <v>15</v>
      </c>
      <c r="B17" s="10">
        <v>737</v>
      </c>
      <c r="C17" s="10" t="s">
        <v>34</v>
      </c>
      <c r="D17" s="10" t="s">
        <v>27</v>
      </c>
      <c r="E17" s="11">
        <f t="shared" si="0"/>
        <v>0.00743006993006993</v>
      </c>
      <c r="F17" s="12">
        <v>850</v>
      </c>
      <c r="G17" s="12">
        <f t="shared" si="1"/>
        <v>2800</v>
      </c>
      <c r="H17" s="12">
        <f t="shared" si="2"/>
        <v>1120</v>
      </c>
      <c r="I17" s="12">
        <v>700</v>
      </c>
      <c r="J17" s="12">
        <f t="shared" si="3"/>
        <v>280</v>
      </c>
      <c r="K17" s="12">
        <f t="shared" si="4"/>
        <v>1500</v>
      </c>
      <c r="L17" s="12">
        <f t="shared" si="5"/>
        <v>600</v>
      </c>
      <c r="M17" s="12">
        <v>500</v>
      </c>
      <c r="N17" s="12">
        <v>200</v>
      </c>
    </row>
    <row r="18" s="2" customFormat="1" customHeight="1" spans="1:14">
      <c r="A18" s="10">
        <v>16</v>
      </c>
      <c r="B18" s="10">
        <v>111400</v>
      </c>
      <c r="C18" s="10" t="s">
        <v>36</v>
      </c>
      <c r="D18" s="10" t="s">
        <v>30</v>
      </c>
      <c r="E18" s="11">
        <f t="shared" si="0"/>
        <v>0.00743006993006993</v>
      </c>
      <c r="F18" s="12">
        <v>850</v>
      </c>
      <c r="G18" s="12">
        <f t="shared" si="1"/>
        <v>2800</v>
      </c>
      <c r="H18" s="12">
        <f t="shared" si="2"/>
        <v>1120</v>
      </c>
      <c r="I18" s="12">
        <v>700</v>
      </c>
      <c r="J18" s="12">
        <f t="shared" si="3"/>
        <v>280</v>
      </c>
      <c r="K18" s="12">
        <f t="shared" si="4"/>
        <v>1500</v>
      </c>
      <c r="L18" s="12">
        <f t="shared" si="5"/>
        <v>600</v>
      </c>
      <c r="M18" s="12">
        <v>500</v>
      </c>
      <c r="N18" s="12">
        <v>200</v>
      </c>
    </row>
    <row r="19" s="2" customFormat="1" customHeight="1" spans="1:14">
      <c r="A19" s="10">
        <v>17</v>
      </c>
      <c r="B19" s="10">
        <v>730</v>
      </c>
      <c r="C19" s="10" t="s">
        <v>37</v>
      </c>
      <c r="D19" s="10" t="s">
        <v>38</v>
      </c>
      <c r="E19" s="11">
        <f t="shared" si="0"/>
        <v>0.00743006993006993</v>
      </c>
      <c r="F19" s="12">
        <v>850</v>
      </c>
      <c r="G19" s="12">
        <f t="shared" si="1"/>
        <v>2800</v>
      </c>
      <c r="H19" s="12">
        <f t="shared" si="2"/>
        <v>1120</v>
      </c>
      <c r="I19" s="12">
        <v>700</v>
      </c>
      <c r="J19" s="12">
        <f t="shared" si="3"/>
        <v>280</v>
      </c>
      <c r="K19" s="12">
        <f t="shared" si="4"/>
        <v>1500</v>
      </c>
      <c r="L19" s="12">
        <f t="shared" si="5"/>
        <v>600</v>
      </c>
      <c r="M19" s="12">
        <v>500</v>
      </c>
      <c r="N19" s="12">
        <v>200</v>
      </c>
    </row>
    <row r="20" s="2" customFormat="1" customHeight="1" spans="1:14">
      <c r="A20" s="10">
        <v>18</v>
      </c>
      <c r="B20" s="10">
        <v>514</v>
      </c>
      <c r="C20" s="10" t="s">
        <v>39</v>
      </c>
      <c r="D20" s="10" t="s">
        <v>25</v>
      </c>
      <c r="E20" s="11">
        <f t="shared" si="0"/>
        <v>0.00743006993006993</v>
      </c>
      <c r="F20" s="12">
        <v>850</v>
      </c>
      <c r="G20" s="12">
        <f t="shared" si="1"/>
        <v>2800</v>
      </c>
      <c r="H20" s="12">
        <f t="shared" si="2"/>
        <v>1120</v>
      </c>
      <c r="I20" s="12">
        <v>700</v>
      </c>
      <c r="J20" s="12">
        <f t="shared" si="3"/>
        <v>280</v>
      </c>
      <c r="K20" s="12">
        <f t="shared" si="4"/>
        <v>1500</v>
      </c>
      <c r="L20" s="12">
        <f t="shared" si="5"/>
        <v>600</v>
      </c>
      <c r="M20" s="12">
        <v>500</v>
      </c>
      <c r="N20" s="12">
        <v>200</v>
      </c>
    </row>
    <row r="21" s="2" customFormat="1" customHeight="1" spans="1:14">
      <c r="A21" s="10">
        <v>19</v>
      </c>
      <c r="B21" s="10">
        <v>359</v>
      </c>
      <c r="C21" s="10" t="s">
        <v>40</v>
      </c>
      <c r="D21" s="10" t="s">
        <v>15</v>
      </c>
      <c r="E21" s="11">
        <f t="shared" si="0"/>
        <v>0.00961538461538462</v>
      </c>
      <c r="F21" s="12">
        <v>1100</v>
      </c>
      <c r="G21" s="12">
        <f t="shared" si="1"/>
        <v>4000</v>
      </c>
      <c r="H21" s="12">
        <f t="shared" si="2"/>
        <v>1600</v>
      </c>
      <c r="I21" s="12">
        <v>1000</v>
      </c>
      <c r="J21" s="12">
        <f t="shared" si="3"/>
        <v>400</v>
      </c>
      <c r="K21" s="12">
        <f t="shared" si="4"/>
        <v>2100</v>
      </c>
      <c r="L21" s="12">
        <f t="shared" si="5"/>
        <v>840</v>
      </c>
      <c r="M21" s="12">
        <v>700</v>
      </c>
      <c r="N21" s="12">
        <v>280</v>
      </c>
    </row>
    <row r="22" s="2" customFormat="1" customHeight="1" spans="1:14">
      <c r="A22" s="10">
        <v>20</v>
      </c>
      <c r="B22" s="10">
        <v>546</v>
      </c>
      <c r="C22" s="10" t="s">
        <v>41</v>
      </c>
      <c r="D22" s="10" t="s">
        <v>27</v>
      </c>
      <c r="E22" s="11">
        <f t="shared" si="0"/>
        <v>0.00743006993006993</v>
      </c>
      <c r="F22" s="12">
        <v>850</v>
      </c>
      <c r="G22" s="12">
        <f t="shared" si="1"/>
        <v>2800</v>
      </c>
      <c r="H22" s="12">
        <f t="shared" si="2"/>
        <v>1120</v>
      </c>
      <c r="I22" s="12">
        <v>700</v>
      </c>
      <c r="J22" s="12">
        <f t="shared" si="3"/>
        <v>280</v>
      </c>
      <c r="K22" s="12">
        <f t="shared" si="4"/>
        <v>1500</v>
      </c>
      <c r="L22" s="12">
        <f t="shared" si="5"/>
        <v>600</v>
      </c>
      <c r="M22" s="12">
        <v>500</v>
      </c>
      <c r="N22" s="12">
        <v>200</v>
      </c>
    </row>
    <row r="23" s="2" customFormat="1" customHeight="1" spans="1:14">
      <c r="A23" s="10">
        <v>21</v>
      </c>
      <c r="B23" s="10">
        <v>379</v>
      </c>
      <c r="C23" s="10" t="s">
        <v>42</v>
      </c>
      <c r="D23" s="10" t="s">
        <v>15</v>
      </c>
      <c r="E23" s="11">
        <f t="shared" si="0"/>
        <v>0.00743006993006993</v>
      </c>
      <c r="F23" s="12">
        <v>850</v>
      </c>
      <c r="G23" s="12">
        <f t="shared" si="1"/>
        <v>2800</v>
      </c>
      <c r="H23" s="12">
        <f t="shared" si="2"/>
        <v>1120</v>
      </c>
      <c r="I23" s="12">
        <v>700</v>
      </c>
      <c r="J23" s="12">
        <f t="shared" si="3"/>
        <v>280</v>
      </c>
      <c r="K23" s="12">
        <f t="shared" si="4"/>
        <v>1500</v>
      </c>
      <c r="L23" s="12">
        <f t="shared" si="5"/>
        <v>600</v>
      </c>
      <c r="M23" s="12">
        <v>500</v>
      </c>
      <c r="N23" s="12">
        <v>200</v>
      </c>
    </row>
    <row r="24" s="2" customFormat="1" customHeight="1" spans="1:14">
      <c r="A24" s="10">
        <v>22</v>
      </c>
      <c r="B24" s="10">
        <v>373</v>
      </c>
      <c r="C24" s="10" t="s">
        <v>43</v>
      </c>
      <c r="D24" s="10" t="s">
        <v>17</v>
      </c>
      <c r="E24" s="11">
        <f t="shared" si="0"/>
        <v>0.00743006993006993</v>
      </c>
      <c r="F24" s="12">
        <v>850</v>
      </c>
      <c r="G24" s="12">
        <f t="shared" si="1"/>
        <v>2800</v>
      </c>
      <c r="H24" s="12">
        <f t="shared" si="2"/>
        <v>1120</v>
      </c>
      <c r="I24" s="12">
        <v>700</v>
      </c>
      <c r="J24" s="12">
        <f t="shared" si="3"/>
        <v>280</v>
      </c>
      <c r="K24" s="12">
        <f t="shared" si="4"/>
        <v>1500</v>
      </c>
      <c r="L24" s="12">
        <f t="shared" si="5"/>
        <v>600</v>
      </c>
      <c r="M24" s="12">
        <v>500</v>
      </c>
      <c r="N24" s="12">
        <v>200</v>
      </c>
    </row>
    <row r="25" s="2" customFormat="1" customHeight="1" spans="1:14">
      <c r="A25" s="10">
        <v>23</v>
      </c>
      <c r="B25" s="10">
        <v>511</v>
      </c>
      <c r="C25" s="10" t="s">
        <v>44</v>
      </c>
      <c r="D25" s="10" t="s">
        <v>27</v>
      </c>
      <c r="E25" s="11">
        <f t="shared" si="0"/>
        <v>0.00743006993006993</v>
      </c>
      <c r="F25" s="12">
        <v>850</v>
      </c>
      <c r="G25" s="12">
        <f t="shared" si="1"/>
        <v>2800</v>
      </c>
      <c r="H25" s="12">
        <f t="shared" si="2"/>
        <v>1120</v>
      </c>
      <c r="I25" s="12">
        <v>700</v>
      </c>
      <c r="J25" s="12">
        <f t="shared" si="3"/>
        <v>280</v>
      </c>
      <c r="K25" s="12">
        <f t="shared" si="4"/>
        <v>1500</v>
      </c>
      <c r="L25" s="12">
        <f t="shared" si="5"/>
        <v>600</v>
      </c>
      <c r="M25" s="12">
        <v>500</v>
      </c>
      <c r="N25" s="12">
        <v>200</v>
      </c>
    </row>
    <row r="26" s="2" customFormat="1" customHeight="1" spans="1:14">
      <c r="A26" s="10">
        <v>24</v>
      </c>
      <c r="B26" s="10">
        <v>581</v>
      </c>
      <c r="C26" s="10" t="s">
        <v>45</v>
      </c>
      <c r="D26" s="10" t="s">
        <v>38</v>
      </c>
      <c r="E26" s="11">
        <f t="shared" si="0"/>
        <v>0.00743006993006993</v>
      </c>
      <c r="F26" s="12">
        <v>850</v>
      </c>
      <c r="G26" s="12">
        <f t="shared" si="1"/>
        <v>2800</v>
      </c>
      <c r="H26" s="12">
        <f t="shared" si="2"/>
        <v>1120</v>
      </c>
      <c r="I26" s="12">
        <v>700</v>
      </c>
      <c r="J26" s="12">
        <f t="shared" si="3"/>
        <v>280</v>
      </c>
      <c r="K26" s="12">
        <f t="shared" si="4"/>
        <v>1500</v>
      </c>
      <c r="L26" s="12">
        <f t="shared" si="5"/>
        <v>600</v>
      </c>
      <c r="M26" s="12">
        <v>500</v>
      </c>
      <c r="N26" s="12">
        <v>200</v>
      </c>
    </row>
    <row r="27" s="2" customFormat="1" customHeight="1" spans="1:14">
      <c r="A27" s="10">
        <v>25</v>
      </c>
      <c r="B27" s="10">
        <v>585</v>
      </c>
      <c r="C27" s="10" t="s">
        <v>46</v>
      </c>
      <c r="D27" s="10" t="s">
        <v>38</v>
      </c>
      <c r="E27" s="11">
        <f t="shared" si="0"/>
        <v>0.00743006993006993</v>
      </c>
      <c r="F27" s="12">
        <v>850</v>
      </c>
      <c r="G27" s="12">
        <f t="shared" si="1"/>
        <v>2800</v>
      </c>
      <c r="H27" s="12">
        <f t="shared" si="2"/>
        <v>1120</v>
      </c>
      <c r="I27" s="12">
        <v>700</v>
      </c>
      <c r="J27" s="12">
        <f t="shared" si="3"/>
        <v>280</v>
      </c>
      <c r="K27" s="12">
        <f t="shared" si="4"/>
        <v>1500</v>
      </c>
      <c r="L27" s="12">
        <f t="shared" si="5"/>
        <v>600</v>
      </c>
      <c r="M27" s="12">
        <v>500</v>
      </c>
      <c r="N27" s="12">
        <v>200</v>
      </c>
    </row>
    <row r="28" s="2" customFormat="1" customHeight="1" spans="1:14">
      <c r="A28" s="10">
        <v>26</v>
      </c>
      <c r="B28" s="10">
        <v>329</v>
      </c>
      <c r="C28" s="10" t="s">
        <v>47</v>
      </c>
      <c r="D28" s="10" t="s">
        <v>48</v>
      </c>
      <c r="E28" s="11">
        <f t="shared" si="0"/>
        <v>0.00743006993006993</v>
      </c>
      <c r="F28" s="12">
        <v>850</v>
      </c>
      <c r="G28" s="12">
        <f t="shared" si="1"/>
        <v>2800</v>
      </c>
      <c r="H28" s="12">
        <f t="shared" si="2"/>
        <v>1120</v>
      </c>
      <c r="I28" s="12">
        <v>700</v>
      </c>
      <c r="J28" s="12">
        <f t="shared" si="3"/>
        <v>280</v>
      </c>
      <c r="K28" s="12">
        <f t="shared" si="4"/>
        <v>1500</v>
      </c>
      <c r="L28" s="12">
        <f t="shared" si="5"/>
        <v>600</v>
      </c>
      <c r="M28" s="12">
        <v>500</v>
      </c>
      <c r="N28" s="12">
        <v>200</v>
      </c>
    </row>
    <row r="29" s="2" customFormat="1" customHeight="1" spans="1:14">
      <c r="A29" s="10">
        <v>27</v>
      </c>
      <c r="B29" s="10">
        <v>117491</v>
      </c>
      <c r="C29" s="10" t="s">
        <v>49</v>
      </c>
      <c r="D29" s="10" t="s">
        <v>15</v>
      </c>
      <c r="E29" s="11">
        <f t="shared" si="0"/>
        <v>0.00655594405594406</v>
      </c>
      <c r="F29" s="12">
        <v>750</v>
      </c>
      <c r="G29" s="12">
        <f t="shared" si="1"/>
        <v>2800</v>
      </c>
      <c r="H29" s="12">
        <f t="shared" si="2"/>
        <v>1120</v>
      </c>
      <c r="I29" s="12">
        <v>700</v>
      </c>
      <c r="J29" s="12">
        <f t="shared" si="3"/>
        <v>280</v>
      </c>
      <c r="K29" s="12">
        <f t="shared" si="4"/>
        <v>1500</v>
      </c>
      <c r="L29" s="12">
        <f t="shared" si="5"/>
        <v>600</v>
      </c>
      <c r="M29" s="12">
        <v>500</v>
      </c>
      <c r="N29" s="12">
        <v>200</v>
      </c>
    </row>
    <row r="30" s="2" customFormat="1" customHeight="1" spans="1:14">
      <c r="A30" s="10">
        <v>28</v>
      </c>
      <c r="B30" s="10">
        <v>106066</v>
      </c>
      <c r="C30" s="10" t="s">
        <v>51</v>
      </c>
      <c r="D30" s="10" t="s">
        <v>12</v>
      </c>
      <c r="E30" s="11">
        <f t="shared" si="0"/>
        <v>0.00655594405594406</v>
      </c>
      <c r="F30" s="12">
        <v>750</v>
      </c>
      <c r="G30" s="12">
        <f t="shared" si="1"/>
        <v>2800</v>
      </c>
      <c r="H30" s="12">
        <f t="shared" si="2"/>
        <v>1120</v>
      </c>
      <c r="I30" s="12">
        <v>700</v>
      </c>
      <c r="J30" s="12">
        <f t="shared" si="3"/>
        <v>280</v>
      </c>
      <c r="K30" s="12">
        <f t="shared" si="4"/>
        <v>1500</v>
      </c>
      <c r="L30" s="12">
        <f t="shared" si="5"/>
        <v>600</v>
      </c>
      <c r="M30" s="12">
        <v>500</v>
      </c>
      <c r="N30" s="12">
        <v>200</v>
      </c>
    </row>
    <row r="31" s="2" customFormat="1" customHeight="1" spans="1:14">
      <c r="A31" s="10">
        <v>29</v>
      </c>
      <c r="B31" s="10">
        <v>724</v>
      </c>
      <c r="C31" s="10" t="s">
        <v>52</v>
      </c>
      <c r="D31" s="10" t="s">
        <v>17</v>
      </c>
      <c r="E31" s="11">
        <f t="shared" si="0"/>
        <v>0.00655594405594406</v>
      </c>
      <c r="F31" s="12">
        <v>750</v>
      </c>
      <c r="G31" s="12">
        <f t="shared" si="1"/>
        <v>2800</v>
      </c>
      <c r="H31" s="12">
        <f t="shared" si="2"/>
        <v>1120</v>
      </c>
      <c r="I31" s="12">
        <v>700</v>
      </c>
      <c r="J31" s="12">
        <f t="shared" si="3"/>
        <v>280</v>
      </c>
      <c r="K31" s="12">
        <f t="shared" si="4"/>
        <v>1500</v>
      </c>
      <c r="L31" s="12">
        <f t="shared" si="5"/>
        <v>600</v>
      </c>
      <c r="M31" s="12">
        <v>500</v>
      </c>
      <c r="N31" s="12">
        <v>200</v>
      </c>
    </row>
    <row r="32" s="2" customFormat="1" customHeight="1" spans="1:14">
      <c r="A32" s="10">
        <v>30</v>
      </c>
      <c r="B32" s="10">
        <v>54</v>
      </c>
      <c r="C32" s="10" t="s">
        <v>53</v>
      </c>
      <c r="D32" s="10" t="s">
        <v>48</v>
      </c>
      <c r="E32" s="11">
        <f t="shared" si="0"/>
        <v>0.00655594405594406</v>
      </c>
      <c r="F32" s="12">
        <v>750</v>
      </c>
      <c r="G32" s="12">
        <f t="shared" si="1"/>
        <v>2800</v>
      </c>
      <c r="H32" s="12">
        <f t="shared" si="2"/>
        <v>1120</v>
      </c>
      <c r="I32" s="12">
        <v>700</v>
      </c>
      <c r="J32" s="12">
        <f t="shared" si="3"/>
        <v>280</v>
      </c>
      <c r="K32" s="12">
        <f t="shared" si="4"/>
        <v>1500</v>
      </c>
      <c r="L32" s="12">
        <f t="shared" si="5"/>
        <v>600</v>
      </c>
      <c r="M32" s="12">
        <v>500</v>
      </c>
      <c r="N32" s="12">
        <v>200</v>
      </c>
    </row>
    <row r="33" s="2" customFormat="1" customHeight="1" spans="1:14">
      <c r="A33" s="10">
        <v>31</v>
      </c>
      <c r="B33" s="10">
        <v>114844</v>
      </c>
      <c r="C33" s="10" t="s">
        <v>54</v>
      </c>
      <c r="D33" s="10" t="s">
        <v>17</v>
      </c>
      <c r="E33" s="11">
        <f t="shared" si="0"/>
        <v>0.00655594405594406</v>
      </c>
      <c r="F33" s="12">
        <v>750</v>
      </c>
      <c r="G33" s="12">
        <f t="shared" si="1"/>
        <v>2800</v>
      </c>
      <c r="H33" s="12">
        <f t="shared" si="2"/>
        <v>1120</v>
      </c>
      <c r="I33" s="12">
        <v>700</v>
      </c>
      <c r="J33" s="12">
        <f t="shared" si="3"/>
        <v>280</v>
      </c>
      <c r="K33" s="12">
        <f t="shared" si="4"/>
        <v>1500</v>
      </c>
      <c r="L33" s="12">
        <f t="shared" si="5"/>
        <v>600</v>
      </c>
      <c r="M33" s="12">
        <v>500</v>
      </c>
      <c r="N33" s="12">
        <v>200</v>
      </c>
    </row>
    <row r="34" s="2" customFormat="1" customHeight="1" spans="1:14">
      <c r="A34" s="10">
        <v>32</v>
      </c>
      <c r="B34" s="10">
        <v>387</v>
      </c>
      <c r="C34" s="10" t="s">
        <v>55</v>
      </c>
      <c r="D34" s="10" t="s">
        <v>27</v>
      </c>
      <c r="E34" s="11">
        <f t="shared" si="0"/>
        <v>0.00655594405594406</v>
      </c>
      <c r="F34" s="12">
        <v>750</v>
      </c>
      <c r="G34" s="12">
        <f t="shared" si="1"/>
        <v>2800</v>
      </c>
      <c r="H34" s="12">
        <f t="shared" si="2"/>
        <v>1120</v>
      </c>
      <c r="I34" s="12">
        <v>700</v>
      </c>
      <c r="J34" s="12">
        <f t="shared" si="3"/>
        <v>280</v>
      </c>
      <c r="K34" s="12">
        <f t="shared" si="4"/>
        <v>1500</v>
      </c>
      <c r="L34" s="12">
        <f t="shared" si="5"/>
        <v>600</v>
      </c>
      <c r="M34" s="12">
        <v>500</v>
      </c>
      <c r="N34" s="12">
        <v>200</v>
      </c>
    </row>
    <row r="35" s="2" customFormat="1" customHeight="1" spans="1:14">
      <c r="A35" s="10">
        <v>33</v>
      </c>
      <c r="B35" s="10">
        <v>513</v>
      </c>
      <c r="C35" s="10" t="s">
        <v>56</v>
      </c>
      <c r="D35" s="10" t="s">
        <v>38</v>
      </c>
      <c r="E35" s="11">
        <f t="shared" si="0"/>
        <v>0.00655594405594406</v>
      </c>
      <c r="F35" s="12">
        <v>750</v>
      </c>
      <c r="G35" s="12">
        <f t="shared" si="1"/>
        <v>2800</v>
      </c>
      <c r="H35" s="12">
        <f t="shared" si="2"/>
        <v>1120</v>
      </c>
      <c r="I35" s="12">
        <v>700</v>
      </c>
      <c r="J35" s="12">
        <f t="shared" si="3"/>
        <v>280</v>
      </c>
      <c r="K35" s="12">
        <f t="shared" si="4"/>
        <v>1500</v>
      </c>
      <c r="L35" s="12">
        <f t="shared" si="5"/>
        <v>600</v>
      </c>
      <c r="M35" s="12">
        <v>500</v>
      </c>
      <c r="N35" s="12">
        <v>200</v>
      </c>
    </row>
    <row r="36" s="2" customFormat="1" customHeight="1" spans="1:14">
      <c r="A36" s="10">
        <v>34</v>
      </c>
      <c r="B36" s="10">
        <v>578</v>
      </c>
      <c r="C36" s="10" t="s">
        <v>57</v>
      </c>
      <c r="D36" s="10" t="s">
        <v>38</v>
      </c>
      <c r="E36" s="11">
        <f t="shared" ref="E36:E67" si="6">F36/114400</f>
        <v>0.00655594405594406</v>
      </c>
      <c r="F36" s="12">
        <v>750</v>
      </c>
      <c r="G36" s="12">
        <f t="shared" ref="G36:G67" si="7">I36*4</f>
        <v>2800</v>
      </c>
      <c r="H36" s="12">
        <f t="shared" ref="H36:H67" si="8">J36*4</f>
        <v>1120</v>
      </c>
      <c r="I36" s="12">
        <v>700</v>
      </c>
      <c r="J36" s="12">
        <f t="shared" ref="J36:J67" si="9">I36*0.4</f>
        <v>280</v>
      </c>
      <c r="K36" s="12">
        <f t="shared" ref="K36:K67" si="10">M36*3</f>
        <v>1500</v>
      </c>
      <c r="L36" s="12">
        <f t="shared" ref="L36:L67" si="11">N36*3</f>
        <v>600</v>
      </c>
      <c r="M36" s="12">
        <v>500</v>
      </c>
      <c r="N36" s="12">
        <v>200</v>
      </c>
    </row>
    <row r="37" s="2" customFormat="1" customHeight="1" spans="1:14">
      <c r="A37" s="10">
        <v>35</v>
      </c>
      <c r="B37" s="10">
        <v>357</v>
      </c>
      <c r="C37" s="10" t="s">
        <v>58</v>
      </c>
      <c r="D37" s="10" t="s">
        <v>15</v>
      </c>
      <c r="E37" s="11">
        <f t="shared" si="6"/>
        <v>0.00655594405594406</v>
      </c>
      <c r="F37" s="12">
        <v>750</v>
      </c>
      <c r="G37" s="12">
        <f t="shared" si="7"/>
        <v>2800</v>
      </c>
      <c r="H37" s="12">
        <f t="shared" si="8"/>
        <v>1120</v>
      </c>
      <c r="I37" s="12">
        <v>700</v>
      </c>
      <c r="J37" s="12">
        <f t="shared" si="9"/>
        <v>280</v>
      </c>
      <c r="K37" s="12">
        <f t="shared" si="10"/>
        <v>1500</v>
      </c>
      <c r="L37" s="12">
        <f t="shared" si="11"/>
        <v>600</v>
      </c>
      <c r="M37" s="12">
        <v>500</v>
      </c>
      <c r="N37" s="12">
        <v>200</v>
      </c>
    </row>
    <row r="38" s="2" customFormat="1" customHeight="1" spans="1:14">
      <c r="A38" s="10">
        <v>36</v>
      </c>
      <c r="B38" s="10">
        <v>747</v>
      </c>
      <c r="C38" s="10" t="s">
        <v>59</v>
      </c>
      <c r="D38" s="10" t="s">
        <v>17</v>
      </c>
      <c r="E38" s="11">
        <f t="shared" si="6"/>
        <v>0.00655594405594406</v>
      </c>
      <c r="F38" s="12">
        <v>750</v>
      </c>
      <c r="G38" s="12">
        <f t="shared" si="7"/>
        <v>2800</v>
      </c>
      <c r="H38" s="12">
        <f t="shared" si="8"/>
        <v>1120</v>
      </c>
      <c r="I38" s="12">
        <v>700</v>
      </c>
      <c r="J38" s="12">
        <f t="shared" si="9"/>
        <v>280</v>
      </c>
      <c r="K38" s="12">
        <f t="shared" si="10"/>
        <v>1500</v>
      </c>
      <c r="L38" s="12">
        <f t="shared" si="11"/>
        <v>600</v>
      </c>
      <c r="M38" s="12">
        <v>500</v>
      </c>
      <c r="N38" s="12">
        <v>200</v>
      </c>
    </row>
    <row r="39" s="2" customFormat="1" customHeight="1" spans="1:14">
      <c r="A39" s="10">
        <v>37</v>
      </c>
      <c r="B39" s="10">
        <v>709</v>
      </c>
      <c r="C39" s="10" t="s">
        <v>60</v>
      </c>
      <c r="D39" s="10" t="s">
        <v>38</v>
      </c>
      <c r="E39" s="11">
        <f t="shared" si="6"/>
        <v>0.00655594405594406</v>
      </c>
      <c r="F39" s="12">
        <v>750</v>
      </c>
      <c r="G39" s="12">
        <f t="shared" si="7"/>
        <v>2800</v>
      </c>
      <c r="H39" s="12">
        <f t="shared" si="8"/>
        <v>1120</v>
      </c>
      <c r="I39" s="12">
        <v>700</v>
      </c>
      <c r="J39" s="12">
        <f t="shared" si="9"/>
        <v>280</v>
      </c>
      <c r="K39" s="12">
        <f t="shared" si="10"/>
        <v>1500</v>
      </c>
      <c r="L39" s="12">
        <f t="shared" si="11"/>
        <v>600</v>
      </c>
      <c r="M39" s="12">
        <v>500</v>
      </c>
      <c r="N39" s="12">
        <v>200</v>
      </c>
    </row>
    <row r="40" s="2" customFormat="1" customHeight="1" spans="1:14">
      <c r="A40" s="10">
        <v>38</v>
      </c>
      <c r="B40" s="10">
        <v>311</v>
      </c>
      <c r="C40" s="10" t="s">
        <v>61</v>
      </c>
      <c r="D40" s="10" t="s">
        <v>15</v>
      </c>
      <c r="E40" s="11">
        <f t="shared" si="6"/>
        <v>0.00655594405594406</v>
      </c>
      <c r="F40" s="12">
        <v>750</v>
      </c>
      <c r="G40" s="12">
        <f t="shared" si="7"/>
        <v>2800</v>
      </c>
      <c r="H40" s="12">
        <f t="shared" si="8"/>
        <v>1120</v>
      </c>
      <c r="I40" s="12">
        <v>700</v>
      </c>
      <c r="J40" s="12">
        <f t="shared" si="9"/>
        <v>280</v>
      </c>
      <c r="K40" s="12">
        <f t="shared" si="10"/>
        <v>1500</v>
      </c>
      <c r="L40" s="12">
        <f t="shared" si="11"/>
        <v>600</v>
      </c>
      <c r="M40" s="12">
        <v>500</v>
      </c>
      <c r="N40" s="12">
        <v>200</v>
      </c>
    </row>
    <row r="41" s="2" customFormat="1" customHeight="1" spans="1:14">
      <c r="A41" s="10">
        <v>39</v>
      </c>
      <c r="B41" s="10">
        <v>107658</v>
      </c>
      <c r="C41" s="10" t="s">
        <v>62</v>
      </c>
      <c r="D41" s="10" t="s">
        <v>38</v>
      </c>
      <c r="E41" s="11">
        <f t="shared" si="6"/>
        <v>0.00655594405594406</v>
      </c>
      <c r="F41" s="12">
        <v>750</v>
      </c>
      <c r="G41" s="12">
        <f t="shared" si="7"/>
        <v>2800</v>
      </c>
      <c r="H41" s="12">
        <f t="shared" si="8"/>
        <v>1120</v>
      </c>
      <c r="I41" s="12">
        <v>700</v>
      </c>
      <c r="J41" s="12">
        <f t="shared" si="9"/>
        <v>280</v>
      </c>
      <c r="K41" s="12">
        <f t="shared" si="10"/>
        <v>1500</v>
      </c>
      <c r="L41" s="12">
        <f t="shared" si="11"/>
        <v>600</v>
      </c>
      <c r="M41" s="12">
        <v>500</v>
      </c>
      <c r="N41" s="12">
        <v>200</v>
      </c>
    </row>
    <row r="42" s="2" customFormat="1" customHeight="1" spans="1:14">
      <c r="A42" s="10">
        <v>40</v>
      </c>
      <c r="B42" s="10">
        <v>108656</v>
      </c>
      <c r="C42" s="10" t="s">
        <v>63</v>
      </c>
      <c r="D42" s="10" t="s">
        <v>25</v>
      </c>
      <c r="E42" s="11">
        <f t="shared" si="6"/>
        <v>0.00655594405594406</v>
      </c>
      <c r="F42" s="12">
        <v>750</v>
      </c>
      <c r="G42" s="12">
        <f t="shared" si="7"/>
        <v>2800</v>
      </c>
      <c r="H42" s="12">
        <f t="shared" si="8"/>
        <v>1120</v>
      </c>
      <c r="I42" s="12">
        <v>700</v>
      </c>
      <c r="J42" s="12">
        <f t="shared" si="9"/>
        <v>280</v>
      </c>
      <c r="K42" s="12">
        <f t="shared" si="10"/>
        <v>1500</v>
      </c>
      <c r="L42" s="12">
        <f t="shared" si="11"/>
        <v>600</v>
      </c>
      <c r="M42" s="12">
        <v>500</v>
      </c>
      <c r="N42" s="12">
        <v>200</v>
      </c>
    </row>
    <row r="43" s="2" customFormat="1" customHeight="1" spans="1:14">
      <c r="A43" s="10">
        <v>41</v>
      </c>
      <c r="B43" s="10">
        <v>105267</v>
      </c>
      <c r="C43" s="10" t="s">
        <v>64</v>
      </c>
      <c r="D43" s="10" t="s">
        <v>15</v>
      </c>
      <c r="E43" s="11">
        <f t="shared" si="6"/>
        <v>0.00655594405594406</v>
      </c>
      <c r="F43" s="12">
        <v>750</v>
      </c>
      <c r="G43" s="12">
        <f t="shared" si="7"/>
        <v>2800</v>
      </c>
      <c r="H43" s="12">
        <f t="shared" si="8"/>
        <v>1120</v>
      </c>
      <c r="I43" s="12">
        <v>700</v>
      </c>
      <c r="J43" s="12">
        <f t="shared" si="9"/>
        <v>280</v>
      </c>
      <c r="K43" s="12">
        <f t="shared" si="10"/>
        <v>1500</v>
      </c>
      <c r="L43" s="12">
        <f t="shared" si="11"/>
        <v>600</v>
      </c>
      <c r="M43" s="12">
        <v>500</v>
      </c>
      <c r="N43" s="12">
        <v>200</v>
      </c>
    </row>
    <row r="44" s="2" customFormat="1" customHeight="1" spans="1:14">
      <c r="A44" s="10">
        <v>42</v>
      </c>
      <c r="B44" s="10">
        <v>746</v>
      </c>
      <c r="C44" s="10" t="s">
        <v>65</v>
      </c>
      <c r="D44" s="10" t="s">
        <v>30</v>
      </c>
      <c r="E44" s="11">
        <f t="shared" si="6"/>
        <v>0.00743006993006993</v>
      </c>
      <c r="F44" s="12">
        <v>850</v>
      </c>
      <c r="G44" s="12">
        <f t="shared" si="7"/>
        <v>2800</v>
      </c>
      <c r="H44" s="12">
        <f t="shared" si="8"/>
        <v>1120</v>
      </c>
      <c r="I44" s="12">
        <v>700</v>
      </c>
      <c r="J44" s="12">
        <f t="shared" si="9"/>
        <v>280</v>
      </c>
      <c r="K44" s="12">
        <f t="shared" si="10"/>
        <v>1500</v>
      </c>
      <c r="L44" s="12">
        <f t="shared" si="11"/>
        <v>600</v>
      </c>
      <c r="M44" s="12">
        <v>500</v>
      </c>
      <c r="N44" s="12">
        <v>200</v>
      </c>
    </row>
    <row r="45" s="2" customFormat="1" customHeight="1" spans="1:14">
      <c r="A45" s="10">
        <v>43</v>
      </c>
      <c r="B45" s="10">
        <v>111219</v>
      </c>
      <c r="C45" s="10" t="s">
        <v>66</v>
      </c>
      <c r="D45" s="10" t="s">
        <v>15</v>
      </c>
      <c r="E45" s="11">
        <f t="shared" si="6"/>
        <v>0.00655594405594406</v>
      </c>
      <c r="F45" s="12">
        <v>750</v>
      </c>
      <c r="G45" s="12">
        <f t="shared" si="7"/>
        <v>2800</v>
      </c>
      <c r="H45" s="12">
        <f t="shared" si="8"/>
        <v>1120</v>
      </c>
      <c r="I45" s="12">
        <v>700</v>
      </c>
      <c r="J45" s="12">
        <f t="shared" si="9"/>
        <v>280</v>
      </c>
      <c r="K45" s="12">
        <f t="shared" si="10"/>
        <v>1500</v>
      </c>
      <c r="L45" s="12">
        <f t="shared" si="11"/>
        <v>600</v>
      </c>
      <c r="M45" s="12">
        <v>500</v>
      </c>
      <c r="N45" s="12">
        <v>200</v>
      </c>
    </row>
    <row r="46" s="2" customFormat="1" customHeight="1" spans="1:14">
      <c r="A46" s="10">
        <v>44</v>
      </c>
      <c r="B46" s="10">
        <v>726</v>
      </c>
      <c r="C46" s="10" t="s">
        <v>67</v>
      </c>
      <c r="D46" s="10" t="s">
        <v>15</v>
      </c>
      <c r="E46" s="11">
        <f t="shared" si="6"/>
        <v>0.00655594405594406</v>
      </c>
      <c r="F46" s="12">
        <v>750</v>
      </c>
      <c r="G46" s="12">
        <f t="shared" si="7"/>
        <v>2800</v>
      </c>
      <c r="H46" s="12">
        <f t="shared" si="8"/>
        <v>1120</v>
      </c>
      <c r="I46" s="12">
        <v>700</v>
      </c>
      <c r="J46" s="12">
        <f t="shared" si="9"/>
        <v>280</v>
      </c>
      <c r="K46" s="12">
        <f t="shared" si="10"/>
        <v>1500</v>
      </c>
      <c r="L46" s="12">
        <f t="shared" si="11"/>
        <v>600</v>
      </c>
      <c r="M46" s="12">
        <v>500</v>
      </c>
      <c r="N46" s="12">
        <v>200</v>
      </c>
    </row>
    <row r="47" s="2" customFormat="1" customHeight="1" spans="1:14">
      <c r="A47" s="10">
        <v>45</v>
      </c>
      <c r="B47" s="10">
        <v>106399</v>
      </c>
      <c r="C47" s="10" t="s">
        <v>68</v>
      </c>
      <c r="D47" s="10" t="s">
        <v>38</v>
      </c>
      <c r="E47" s="11">
        <f t="shared" si="6"/>
        <v>0.00655594405594406</v>
      </c>
      <c r="F47" s="12">
        <v>750</v>
      </c>
      <c r="G47" s="12">
        <f t="shared" si="7"/>
        <v>2800</v>
      </c>
      <c r="H47" s="12">
        <f t="shared" si="8"/>
        <v>1120</v>
      </c>
      <c r="I47" s="12">
        <v>700</v>
      </c>
      <c r="J47" s="12">
        <f t="shared" si="9"/>
        <v>280</v>
      </c>
      <c r="K47" s="12">
        <f t="shared" si="10"/>
        <v>1500</v>
      </c>
      <c r="L47" s="12">
        <f t="shared" si="11"/>
        <v>600</v>
      </c>
      <c r="M47" s="12">
        <v>500</v>
      </c>
      <c r="N47" s="12">
        <v>200</v>
      </c>
    </row>
    <row r="48" s="2" customFormat="1" customHeight="1" spans="1:14">
      <c r="A48" s="10">
        <v>46</v>
      </c>
      <c r="B48" s="10">
        <v>377</v>
      </c>
      <c r="C48" s="10" t="s">
        <v>69</v>
      </c>
      <c r="D48" s="10" t="s">
        <v>27</v>
      </c>
      <c r="E48" s="11">
        <f t="shared" si="6"/>
        <v>0.00655594405594406</v>
      </c>
      <c r="F48" s="12">
        <v>750</v>
      </c>
      <c r="G48" s="12">
        <f t="shared" si="7"/>
        <v>2800</v>
      </c>
      <c r="H48" s="12">
        <f t="shared" si="8"/>
        <v>1120</v>
      </c>
      <c r="I48" s="12">
        <v>700</v>
      </c>
      <c r="J48" s="12">
        <f t="shared" si="9"/>
        <v>280</v>
      </c>
      <c r="K48" s="12">
        <f t="shared" si="10"/>
        <v>1500</v>
      </c>
      <c r="L48" s="12">
        <f t="shared" si="11"/>
        <v>600</v>
      </c>
      <c r="M48" s="12">
        <v>500</v>
      </c>
      <c r="N48" s="12">
        <v>200</v>
      </c>
    </row>
    <row r="49" s="2" customFormat="1" customHeight="1" spans="1:14">
      <c r="A49" s="10">
        <v>47</v>
      </c>
      <c r="B49" s="10">
        <v>103198</v>
      </c>
      <c r="C49" s="10" t="s">
        <v>70</v>
      </c>
      <c r="D49" s="10" t="s">
        <v>38</v>
      </c>
      <c r="E49" s="11">
        <f t="shared" si="6"/>
        <v>0.00655594405594406</v>
      </c>
      <c r="F49" s="12">
        <v>750</v>
      </c>
      <c r="G49" s="12">
        <f t="shared" si="7"/>
        <v>2800</v>
      </c>
      <c r="H49" s="12">
        <f t="shared" si="8"/>
        <v>1120</v>
      </c>
      <c r="I49" s="12">
        <v>700</v>
      </c>
      <c r="J49" s="12">
        <f t="shared" si="9"/>
        <v>280</v>
      </c>
      <c r="K49" s="12">
        <f t="shared" si="10"/>
        <v>1500</v>
      </c>
      <c r="L49" s="12">
        <f t="shared" si="11"/>
        <v>600</v>
      </c>
      <c r="M49" s="12">
        <v>500</v>
      </c>
      <c r="N49" s="12">
        <v>200</v>
      </c>
    </row>
    <row r="50" s="2" customFormat="1" customHeight="1" spans="1:14">
      <c r="A50" s="10">
        <v>48</v>
      </c>
      <c r="B50" s="10">
        <v>598</v>
      </c>
      <c r="C50" s="10" t="s">
        <v>71</v>
      </c>
      <c r="D50" s="10" t="s">
        <v>17</v>
      </c>
      <c r="E50" s="11">
        <f t="shared" si="6"/>
        <v>0.00655594405594406</v>
      </c>
      <c r="F50" s="12">
        <v>750</v>
      </c>
      <c r="G50" s="12">
        <f t="shared" si="7"/>
        <v>2800</v>
      </c>
      <c r="H50" s="12">
        <f t="shared" si="8"/>
        <v>1120</v>
      </c>
      <c r="I50" s="12">
        <v>700</v>
      </c>
      <c r="J50" s="12">
        <f t="shared" si="9"/>
        <v>280</v>
      </c>
      <c r="K50" s="12">
        <f t="shared" si="10"/>
        <v>1500</v>
      </c>
      <c r="L50" s="12">
        <f t="shared" si="11"/>
        <v>600</v>
      </c>
      <c r="M50" s="12">
        <v>500</v>
      </c>
      <c r="N50" s="12">
        <v>200</v>
      </c>
    </row>
    <row r="51" s="2" customFormat="1" customHeight="1" spans="1:14">
      <c r="A51" s="10">
        <v>49</v>
      </c>
      <c r="B51" s="10">
        <v>114622</v>
      </c>
      <c r="C51" s="10" t="s">
        <v>72</v>
      </c>
      <c r="D51" s="10" t="s">
        <v>38</v>
      </c>
      <c r="E51" s="11">
        <f t="shared" si="6"/>
        <v>0.00655594405594406</v>
      </c>
      <c r="F51" s="12">
        <v>750</v>
      </c>
      <c r="G51" s="12">
        <f t="shared" si="7"/>
        <v>2800</v>
      </c>
      <c r="H51" s="12">
        <f t="shared" si="8"/>
        <v>1120</v>
      </c>
      <c r="I51" s="12">
        <v>700</v>
      </c>
      <c r="J51" s="12">
        <f t="shared" si="9"/>
        <v>280</v>
      </c>
      <c r="K51" s="12">
        <f t="shared" si="10"/>
        <v>1500</v>
      </c>
      <c r="L51" s="12">
        <f t="shared" si="11"/>
        <v>600</v>
      </c>
      <c r="M51" s="12">
        <v>500</v>
      </c>
      <c r="N51" s="12">
        <v>200</v>
      </c>
    </row>
    <row r="52" s="2" customFormat="1" customHeight="1" spans="1:14">
      <c r="A52" s="10">
        <v>50</v>
      </c>
      <c r="B52" s="10">
        <v>102934</v>
      </c>
      <c r="C52" s="10" t="s">
        <v>73</v>
      </c>
      <c r="D52" s="10" t="s">
        <v>15</v>
      </c>
      <c r="E52" s="11">
        <f t="shared" si="6"/>
        <v>0.00743006993006993</v>
      </c>
      <c r="F52" s="12">
        <v>850</v>
      </c>
      <c r="G52" s="12">
        <f t="shared" si="7"/>
        <v>2800</v>
      </c>
      <c r="H52" s="12">
        <f t="shared" si="8"/>
        <v>1120</v>
      </c>
      <c r="I52" s="12">
        <v>700</v>
      </c>
      <c r="J52" s="12">
        <f t="shared" si="9"/>
        <v>280</v>
      </c>
      <c r="K52" s="12">
        <f t="shared" si="10"/>
        <v>1500</v>
      </c>
      <c r="L52" s="12">
        <f t="shared" si="11"/>
        <v>600</v>
      </c>
      <c r="M52" s="12">
        <v>500</v>
      </c>
      <c r="N52" s="12">
        <v>200</v>
      </c>
    </row>
    <row r="53" s="2" customFormat="1" customHeight="1" spans="1:14">
      <c r="A53" s="10">
        <v>51</v>
      </c>
      <c r="B53" s="10">
        <v>101453</v>
      </c>
      <c r="C53" s="10" t="s">
        <v>74</v>
      </c>
      <c r="D53" s="10" t="s">
        <v>48</v>
      </c>
      <c r="E53" s="11">
        <f t="shared" si="6"/>
        <v>0.00568181818181818</v>
      </c>
      <c r="F53" s="12">
        <v>650</v>
      </c>
      <c r="G53" s="12">
        <f t="shared" si="7"/>
        <v>2400</v>
      </c>
      <c r="H53" s="12">
        <f t="shared" si="8"/>
        <v>960</v>
      </c>
      <c r="I53" s="12">
        <v>600</v>
      </c>
      <c r="J53" s="12">
        <f t="shared" si="9"/>
        <v>240</v>
      </c>
      <c r="K53" s="12">
        <f t="shared" si="10"/>
        <v>1200</v>
      </c>
      <c r="L53" s="12">
        <f t="shared" si="11"/>
        <v>480</v>
      </c>
      <c r="M53" s="12">
        <v>400</v>
      </c>
      <c r="N53" s="12">
        <v>160</v>
      </c>
    </row>
    <row r="54" s="2" customFormat="1" customHeight="1" spans="1:14">
      <c r="A54" s="10">
        <v>52</v>
      </c>
      <c r="B54" s="10">
        <v>117184</v>
      </c>
      <c r="C54" s="10" t="s">
        <v>76</v>
      </c>
      <c r="D54" s="10" t="s">
        <v>17</v>
      </c>
      <c r="E54" s="11">
        <f t="shared" si="6"/>
        <v>0.00568181818181818</v>
      </c>
      <c r="F54" s="12">
        <v>650</v>
      </c>
      <c r="G54" s="12">
        <f t="shared" si="7"/>
        <v>2400</v>
      </c>
      <c r="H54" s="12">
        <f t="shared" si="8"/>
        <v>960</v>
      </c>
      <c r="I54" s="12">
        <v>600</v>
      </c>
      <c r="J54" s="12">
        <f t="shared" si="9"/>
        <v>240</v>
      </c>
      <c r="K54" s="12">
        <f t="shared" si="10"/>
        <v>1200</v>
      </c>
      <c r="L54" s="12">
        <f t="shared" si="11"/>
        <v>480</v>
      </c>
      <c r="M54" s="12">
        <v>400</v>
      </c>
      <c r="N54" s="12">
        <v>160</v>
      </c>
    </row>
    <row r="55" s="2" customFormat="1" customHeight="1" spans="1:14">
      <c r="A55" s="10">
        <v>53</v>
      </c>
      <c r="B55" s="10">
        <v>515</v>
      </c>
      <c r="C55" s="10" t="s">
        <v>77</v>
      </c>
      <c r="D55" s="10" t="s">
        <v>27</v>
      </c>
      <c r="E55" s="11">
        <f t="shared" si="6"/>
        <v>0.00568181818181818</v>
      </c>
      <c r="F55" s="12">
        <v>650</v>
      </c>
      <c r="G55" s="12">
        <f t="shared" si="7"/>
        <v>2400</v>
      </c>
      <c r="H55" s="12">
        <f t="shared" si="8"/>
        <v>960</v>
      </c>
      <c r="I55" s="12">
        <v>600</v>
      </c>
      <c r="J55" s="12">
        <f t="shared" si="9"/>
        <v>240</v>
      </c>
      <c r="K55" s="12">
        <f t="shared" si="10"/>
        <v>1200</v>
      </c>
      <c r="L55" s="12">
        <f t="shared" si="11"/>
        <v>480</v>
      </c>
      <c r="M55" s="12">
        <v>400</v>
      </c>
      <c r="N55" s="12">
        <v>160</v>
      </c>
    </row>
    <row r="56" s="2" customFormat="1" customHeight="1" spans="1:14">
      <c r="A56" s="10">
        <v>54</v>
      </c>
      <c r="B56" s="10">
        <v>105751</v>
      </c>
      <c r="C56" s="10" t="s">
        <v>78</v>
      </c>
      <c r="D56" s="10" t="s">
        <v>27</v>
      </c>
      <c r="E56" s="11">
        <f t="shared" si="6"/>
        <v>0.00568181818181818</v>
      </c>
      <c r="F56" s="12">
        <v>650</v>
      </c>
      <c r="G56" s="12">
        <f t="shared" si="7"/>
        <v>2400</v>
      </c>
      <c r="H56" s="12">
        <f t="shared" si="8"/>
        <v>960</v>
      </c>
      <c r="I56" s="12">
        <v>600</v>
      </c>
      <c r="J56" s="12">
        <f t="shared" si="9"/>
        <v>240</v>
      </c>
      <c r="K56" s="12">
        <f t="shared" si="10"/>
        <v>1200</v>
      </c>
      <c r="L56" s="12">
        <f t="shared" si="11"/>
        <v>480</v>
      </c>
      <c r="M56" s="12">
        <v>400</v>
      </c>
      <c r="N56" s="12">
        <v>160</v>
      </c>
    </row>
    <row r="57" s="2" customFormat="1" customHeight="1" spans="1:14">
      <c r="A57" s="10">
        <v>55</v>
      </c>
      <c r="B57" s="10">
        <v>399</v>
      </c>
      <c r="C57" s="10" t="s">
        <v>79</v>
      </c>
      <c r="D57" s="10" t="s">
        <v>17</v>
      </c>
      <c r="E57" s="11">
        <f t="shared" si="6"/>
        <v>0.00568181818181818</v>
      </c>
      <c r="F57" s="12">
        <v>650</v>
      </c>
      <c r="G57" s="12">
        <f t="shared" si="7"/>
        <v>2400</v>
      </c>
      <c r="H57" s="12">
        <f t="shared" si="8"/>
        <v>960</v>
      </c>
      <c r="I57" s="12">
        <v>600</v>
      </c>
      <c r="J57" s="12">
        <f t="shared" si="9"/>
        <v>240</v>
      </c>
      <c r="K57" s="12">
        <f t="shared" si="10"/>
        <v>1200</v>
      </c>
      <c r="L57" s="12">
        <f t="shared" si="11"/>
        <v>480</v>
      </c>
      <c r="M57" s="12">
        <v>400</v>
      </c>
      <c r="N57" s="12">
        <v>160</v>
      </c>
    </row>
    <row r="58" s="2" customFormat="1" customHeight="1" spans="1:14">
      <c r="A58" s="10">
        <v>56</v>
      </c>
      <c r="B58" s="10">
        <v>102565</v>
      </c>
      <c r="C58" s="10" t="s">
        <v>80</v>
      </c>
      <c r="D58" s="10" t="s">
        <v>38</v>
      </c>
      <c r="E58" s="11">
        <f t="shared" si="6"/>
        <v>0.00568181818181818</v>
      </c>
      <c r="F58" s="12">
        <v>650</v>
      </c>
      <c r="G58" s="12">
        <f t="shared" si="7"/>
        <v>2400</v>
      </c>
      <c r="H58" s="12">
        <f t="shared" si="8"/>
        <v>960</v>
      </c>
      <c r="I58" s="12">
        <v>600</v>
      </c>
      <c r="J58" s="12">
        <f t="shared" si="9"/>
        <v>240</v>
      </c>
      <c r="K58" s="12">
        <f t="shared" si="10"/>
        <v>1200</v>
      </c>
      <c r="L58" s="12">
        <f t="shared" si="11"/>
        <v>480</v>
      </c>
      <c r="M58" s="12">
        <v>400</v>
      </c>
      <c r="N58" s="12">
        <v>160</v>
      </c>
    </row>
    <row r="59" s="2" customFormat="1" customHeight="1" spans="1:14">
      <c r="A59" s="10">
        <v>57</v>
      </c>
      <c r="B59" s="10">
        <v>721</v>
      </c>
      <c r="C59" s="10" t="s">
        <v>81</v>
      </c>
      <c r="D59" s="10" t="s">
        <v>30</v>
      </c>
      <c r="E59" s="11">
        <f t="shared" si="6"/>
        <v>0.00568181818181818</v>
      </c>
      <c r="F59" s="12">
        <v>650</v>
      </c>
      <c r="G59" s="12">
        <f t="shared" si="7"/>
        <v>2400</v>
      </c>
      <c r="H59" s="12">
        <f t="shared" si="8"/>
        <v>960</v>
      </c>
      <c r="I59" s="12">
        <v>600</v>
      </c>
      <c r="J59" s="12">
        <f t="shared" si="9"/>
        <v>240</v>
      </c>
      <c r="K59" s="12">
        <f t="shared" si="10"/>
        <v>1200</v>
      </c>
      <c r="L59" s="12">
        <f t="shared" si="11"/>
        <v>480</v>
      </c>
      <c r="M59" s="12">
        <v>400</v>
      </c>
      <c r="N59" s="12">
        <v>160</v>
      </c>
    </row>
    <row r="60" s="2" customFormat="1" customHeight="1" spans="1:14">
      <c r="A60" s="10">
        <v>58</v>
      </c>
      <c r="B60" s="10">
        <v>106569</v>
      </c>
      <c r="C60" s="10" t="s">
        <v>82</v>
      </c>
      <c r="D60" s="10" t="s">
        <v>38</v>
      </c>
      <c r="E60" s="11">
        <f t="shared" si="6"/>
        <v>0.00568181818181818</v>
      </c>
      <c r="F60" s="12">
        <v>650</v>
      </c>
      <c r="G60" s="12">
        <f t="shared" si="7"/>
        <v>2400</v>
      </c>
      <c r="H60" s="12">
        <f t="shared" si="8"/>
        <v>960</v>
      </c>
      <c r="I60" s="12">
        <v>600</v>
      </c>
      <c r="J60" s="12">
        <f t="shared" si="9"/>
        <v>240</v>
      </c>
      <c r="K60" s="12">
        <f t="shared" si="10"/>
        <v>1200</v>
      </c>
      <c r="L60" s="12">
        <f t="shared" si="11"/>
        <v>480</v>
      </c>
      <c r="M60" s="12">
        <v>400</v>
      </c>
      <c r="N60" s="12">
        <v>160</v>
      </c>
    </row>
    <row r="61" s="2" customFormat="1" customHeight="1" spans="1:14">
      <c r="A61" s="10">
        <v>59</v>
      </c>
      <c r="B61" s="10">
        <v>539</v>
      </c>
      <c r="C61" s="10" t="s">
        <v>83</v>
      </c>
      <c r="D61" s="10" t="s">
        <v>30</v>
      </c>
      <c r="E61" s="11">
        <f t="shared" si="6"/>
        <v>0.00568181818181818</v>
      </c>
      <c r="F61" s="12">
        <v>650</v>
      </c>
      <c r="G61" s="12">
        <f t="shared" si="7"/>
        <v>2400</v>
      </c>
      <c r="H61" s="12">
        <f t="shared" si="8"/>
        <v>960</v>
      </c>
      <c r="I61" s="12">
        <v>600</v>
      </c>
      <c r="J61" s="12">
        <f t="shared" si="9"/>
        <v>240</v>
      </c>
      <c r="K61" s="12">
        <f t="shared" si="10"/>
        <v>1200</v>
      </c>
      <c r="L61" s="12">
        <f t="shared" si="11"/>
        <v>480</v>
      </c>
      <c r="M61" s="12">
        <v>400</v>
      </c>
      <c r="N61" s="12">
        <v>160</v>
      </c>
    </row>
    <row r="62" s="2" customFormat="1" customHeight="1" spans="1:14">
      <c r="A62" s="10">
        <v>60</v>
      </c>
      <c r="B62" s="10">
        <v>105910</v>
      </c>
      <c r="C62" s="10" t="s">
        <v>84</v>
      </c>
      <c r="D62" s="10" t="s">
        <v>17</v>
      </c>
      <c r="E62" s="11">
        <f t="shared" si="6"/>
        <v>0.00568181818181818</v>
      </c>
      <c r="F62" s="12">
        <v>650</v>
      </c>
      <c r="G62" s="12">
        <f t="shared" si="7"/>
        <v>2400</v>
      </c>
      <c r="H62" s="12">
        <f t="shared" si="8"/>
        <v>960</v>
      </c>
      <c r="I62" s="12">
        <v>600</v>
      </c>
      <c r="J62" s="12">
        <f t="shared" si="9"/>
        <v>240</v>
      </c>
      <c r="K62" s="12">
        <f t="shared" si="10"/>
        <v>1200</v>
      </c>
      <c r="L62" s="12">
        <f t="shared" si="11"/>
        <v>480</v>
      </c>
      <c r="M62" s="12">
        <v>400</v>
      </c>
      <c r="N62" s="12">
        <v>160</v>
      </c>
    </row>
    <row r="63" s="2" customFormat="1" customHeight="1" spans="1:14">
      <c r="A63" s="10">
        <v>61</v>
      </c>
      <c r="B63" s="10">
        <v>744</v>
      </c>
      <c r="C63" s="10" t="s">
        <v>85</v>
      </c>
      <c r="D63" s="10" t="s">
        <v>17</v>
      </c>
      <c r="E63" s="11">
        <f t="shared" si="6"/>
        <v>0.00961538461538462</v>
      </c>
      <c r="F63" s="12">
        <v>1100</v>
      </c>
      <c r="G63" s="12">
        <f t="shared" si="7"/>
        <v>4000</v>
      </c>
      <c r="H63" s="12">
        <f t="shared" si="8"/>
        <v>1600</v>
      </c>
      <c r="I63" s="12">
        <v>1000</v>
      </c>
      <c r="J63" s="12">
        <f t="shared" si="9"/>
        <v>400</v>
      </c>
      <c r="K63" s="12">
        <f t="shared" si="10"/>
        <v>2100</v>
      </c>
      <c r="L63" s="12">
        <f t="shared" si="11"/>
        <v>840</v>
      </c>
      <c r="M63" s="12">
        <v>700</v>
      </c>
      <c r="N63" s="12">
        <v>280</v>
      </c>
    </row>
    <row r="64" s="2" customFormat="1" customHeight="1" spans="1:14">
      <c r="A64" s="10">
        <v>62</v>
      </c>
      <c r="B64" s="10">
        <v>103639</v>
      </c>
      <c r="C64" s="10" t="s">
        <v>86</v>
      </c>
      <c r="D64" s="10" t="s">
        <v>27</v>
      </c>
      <c r="E64" s="11">
        <f t="shared" si="6"/>
        <v>0.00568181818181818</v>
      </c>
      <c r="F64" s="12">
        <v>650</v>
      </c>
      <c r="G64" s="12">
        <f t="shared" si="7"/>
        <v>2400</v>
      </c>
      <c r="H64" s="12">
        <f t="shared" si="8"/>
        <v>960</v>
      </c>
      <c r="I64" s="12">
        <v>600</v>
      </c>
      <c r="J64" s="12">
        <f t="shared" si="9"/>
        <v>240</v>
      </c>
      <c r="K64" s="12">
        <f t="shared" si="10"/>
        <v>1200</v>
      </c>
      <c r="L64" s="12">
        <f t="shared" si="11"/>
        <v>480</v>
      </c>
      <c r="M64" s="12">
        <v>400</v>
      </c>
      <c r="N64" s="12">
        <v>160</v>
      </c>
    </row>
    <row r="65" s="2" customFormat="1" customHeight="1" spans="1:14">
      <c r="A65" s="10">
        <v>63</v>
      </c>
      <c r="B65" s="10">
        <v>754</v>
      </c>
      <c r="C65" s="10" t="s">
        <v>87</v>
      </c>
      <c r="D65" s="10" t="s">
        <v>48</v>
      </c>
      <c r="E65" s="11">
        <f t="shared" si="6"/>
        <v>0.00568181818181818</v>
      </c>
      <c r="F65" s="12">
        <v>650</v>
      </c>
      <c r="G65" s="12">
        <f t="shared" si="7"/>
        <v>2400</v>
      </c>
      <c r="H65" s="12">
        <f t="shared" si="8"/>
        <v>960</v>
      </c>
      <c r="I65" s="12">
        <v>600</v>
      </c>
      <c r="J65" s="12">
        <f t="shared" si="9"/>
        <v>240</v>
      </c>
      <c r="K65" s="12">
        <f t="shared" si="10"/>
        <v>1200</v>
      </c>
      <c r="L65" s="12">
        <f t="shared" si="11"/>
        <v>480</v>
      </c>
      <c r="M65" s="12">
        <v>400</v>
      </c>
      <c r="N65" s="12">
        <v>160</v>
      </c>
    </row>
    <row r="66" s="2" customFormat="1" customHeight="1" spans="1:14">
      <c r="A66" s="10">
        <v>64</v>
      </c>
      <c r="B66" s="10">
        <v>748</v>
      </c>
      <c r="C66" s="10" t="s">
        <v>88</v>
      </c>
      <c r="D66" s="10" t="s">
        <v>30</v>
      </c>
      <c r="E66" s="11">
        <f t="shared" si="6"/>
        <v>0.00568181818181818</v>
      </c>
      <c r="F66" s="12">
        <v>650</v>
      </c>
      <c r="G66" s="12">
        <f t="shared" si="7"/>
        <v>2400</v>
      </c>
      <c r="H66" s="12">
        <f t="shared" si="8"/>
        <v>960</v>
      </c>
      <c r="I66" s="12">
        <v>600</v>
      </c>
      <c r="J66" s="12">
        <f t="shared" si="9"/>
        <v>240</v>
      </c>
      <c r="K66" s="12">
        <f t="shared" si="10"/>
        <v>1200</v>
      </c>
      <c r="L66" s="12">
        <f t="shared" si="11"/>
        <v>480</v>
      </c>
      <c r="M66" s="12">
        <v>400</v>
      </c>
      <c r="N66" s="12">
        <v>160</v>
      </c>
    </row>
    <row r="67" s="2" customFormat="1" customHeight="1" spans="1:14">
      <c r="A67" s="10">
        <v>65</v>
      </c>
      <c r="B67" s="10">
        <v>716</v>
      </c>
      <c r="C67" s="10" t="s">
        <v>89</v>
      </c>
      <c r="D67" s="10" t="s">
        <v>30</v>
      </c>
      <c r="E67" s="11">
        <f t="shared" si="6"/>
        <v>0.00568181818181818</v>
      </c>
      <c r="F67" s="12">
        <v>650</v>
      </c>
      <c r="G67" s="12">
        <f t="shared" si="7"/>
        <v>2400</v>
      </c>
      <c r="H67" s="12">
        <f t="shared" si="8"/>
        <v>960</v>
      </c>
      <c r="I67" s="12">
        <v>600</v>
      </c>
      <c r="J67" s="12">
        <f t="shared" si="9"/>
        <v>240</v>
      </c>
      <c r="K67" s="12">
        <f t="shared" si="10"/>
        <v>1200</v>
      </c>
      <c r="L67" s="12">
        <f t="shared" si="11"/>
        <v>480</v>
      </c>
      <c r="M67" s="12">
        <v>400</v>
      </c>
      <c r="N67" s="12">
        <v>160</v>
      </c>
    </row>
    <row r="68" s="2" customFormat="1" customHeight="1" spans="1:14">
      <c r="A68" s="10">
        <v>66</v>
      </c>
      <c r="B68" s="10">
        <v>587</v>
      </c>
      <c r="C68" s="10" t="s">
        <v>90</v>
      </c>
      <c r="D68" s="10" t="s">
        <v>48</v>
      </c>
      <c r="E68" s="11">
        <f t="shared" ref="E68:E99" si="12">F68/114400</f>
        <v>0.00568181818181818</v>
      </c>
      <c r="F68" s="12">
        <v>650</v>
      </c>
      <c r="G68" s="12">
        <f t="shared" ref="G68:G99" si="13">I68*4</f>
        <v>2400</v>
      </c>
      <c r="H68" s="12">
        <f t="shared" ref="H68:H99" si="14">J68*4</f>
        <v>960</v>
      </c>
      <c r="I68" s="12">
        <v>600</v>
      </c>
      <c r="J68" s="12">
        <f t="shared" ref="J68:J99" si="15">I68*0.4</f>
        <v>240</v>
      </c>
      <c r="K68" s="12">
        <f t="shared" ref="K68:K99" si="16">M68*3</f>
        <v>1200</v>
      </c>
      <c r="L68" s="12">
        <f t="shared" ref="L68:L99" si="17">N68*3</f>
        <v>480</v>
      </c>
      <c r="M68" s="12">
        <v>400</v>
      </c>
      <c r="N68" s="12">
        <v>160</v>
      </c>
    </row>
    <row r="69" s="2" customFormat="1" customHeight="1" spans="1:14">
      <c r="A69" s="10">
        <v>67</v>
      </c>
      <c r="B69" s="10">
        <v>391</v>
      </c>
      <c r="C69" s="10" t="s">
        <v>91</v>
      </c>
      <c r="D69" s="10" t="s">
        <v>17</v>
      </c>
      <c r="E69" s="11">
        <f t="shared" si="12"/>
        <v>0.00568181818181818</v>
      </c>
      <c r="F69" s="12">
        <v>650</v>
      </c>
      <c r="G69" s="12">
        <f t="shared" si="13"/>
        <v>2400</v>
      </c>
      <c r="H69" s="12">
        <f t="shared" si="14"/>
        <v>960</v>
      </c>
      <c r="I69" s="12">
        <v>600</v>
      </c>
      <c r="J69" s="12">
        <f t="shared" si="15"/>
        <v>240</v>
      </c>
      <c r="K69" s="12">
        <f t="shared" si="16"/>
        <v>1200</v>
      </c>
      <c r="L69" s="12">
        <f t="shared" si="17"/>
        <v>480</v>
      </c>
      <c r="M69" s="12">
        <v>400</v>
      </c>
      <c r="N69" s="12">
        <v>160</v>
      </c>
    </row>
    <row r="70" s="2" customFormat="1" customHeight="1" spans="1:14">
      <c r="A70" s="10">
        <v>68</v>
      </c>
      <c r="B70" s="10">
        <v>717</v>
      </c>
      <c r="C70" s="10" t="s">
        <v>92</v>
      </c>
      <c r="D70" s="10" t="s">
        <v>30</v>
      </c>
      <c r="E70" s="11">
        <f t="shared" si="12"/>
        <v>0.00437062937062937</v>
      </c>
      <c r="F70" s="12">
        <v>500</v>
      </c>
      <c r="G70" s="12">
        <f t="shared" si="13"/>
        <v>1600</v>
      </c>
      <c r="H70" s="12">
        <f t="shared" si="14"/>
        <v>640</v>
      </c>
      <c r="I70" s="12">
        <v>400</v>
      </c>
      <c r="J70" s="12">
        <f t="shared" si="15"/>
        <v>160</v>
      </c>
      <c r="K70" s="12">
        <f t="shared" si="16"/>
        <v>900</v>
      </c>
      <c r="L70" s="12">
        <f t="shared" si="17"/>
        <v>360</v>
      </c>
      <c r="M70" s="12">
        <v>300</v>
      </c>
      <c r="N70" s="12">
        <v>120</v>
      </c>
    </row>
    <row r="71" s="2" customFormat="1" customHeight="1" spans="1:14">
      <c r="A71" s="10">
        <v>69</v>
      </c>
      <c r="B71" s="10">
        <v>355</v>
      </c>
      <c r="C71" s="10" t="s">
        <v>94</v>
      </c>
      <c r="D71" s="10" t="s">
        <v>27</v>
      </c>
      <c r="E71" s="11">
        <f t="shared" si="12"/>
        <v>0.00437062937062937</v>
      </c>
      <c r="F71" s="12">
        <v>500</v>
      </c>
      <c r="G71" s="12">
        <f t="shared" si="13"/>
        <v>1600</v>
      </c>
      <c r="H71" s="12">
        <f t="shared" si="14"/>
        <v>640</v>
      </c>
      <c r="I71" s="12">
        <v>400</v>
      </c>
      <c r="J71" s="12">
        <f t="shared" si="15"/>
        <v>160</v>
      </c>
      <c r="K71" s="12">
        <f t="shared" si="16"/>
        <v>900</v>
      </c>
      <c r="L71" s="12">
        <f t="shared" si="17"/>
        <v>360</v>
      </c>
      <c r="M71" s="12">
        <v>300</v>
      </c>
      <c r="N71" s="12">
        <v>120</v>
      </c>
    </row>
    <row r="72" s="2" customFormat="1" customHeight="1" spans="1:14">
      <c r="A72" s="10">
        <v>70</v>
      </c>
      <c r="B72" s="10">
        <v>594</v>
      </c>
      <c r="C72" s="10" t="s">
        <v>95</v>
      </c>
      <c r="D72" s="10" t="s">
        <v>30</v>
      </c>
      <c r="E72" s="11">
        <f t="shared" si="12"/>
        <v>0.00437062937062937</v>
      </c>
      <c r="F72" s="12">
        <v>500</v>
      </c>
      <c r="G72" s="12">
        <f t="shared" si="13"/>
        <v>1600</v>
      </c>
      <c r="H72" s="12">
        <f t="shared" si="14"/>
        <v>640</v>
      </c>
      <c r="I72" s="12">
        <v>400</v>
      </c>
      <c r="J72" s="12">
        <f t="shared" si="15"/>
        <v>160</v>
      </c>
      <c r="K72" s="12">
        <f t="shared" si="16"/>
        <v>900</v>
      </c>
      <c r="L72" s="12">
        <f t="shared" si="17"/>
        <v>360</v>
      </c>
      <c r="M72" s="12">
        <v>300</v>
      </c>
      <c r="N72" s="12">
        <v>120</v>
      </c>
    </row>
    <row r="73" s="2" customFormat="1" customHeight="1" spans="1:14">
      <c r="A73" s="10">
        <v>71</v>
      </c>
      <c r="B73" s="10">
        <v>104428</v>
      </c>
      <c r="C73" s="10" t="s">
        <v>96</v>
      </c>
      <c r="D73" s="10" t="s">
        <v>48</v>
      </c>
      <c r="E73" s="11">
        <f t="shared" si="12"/>
        <v>0.00437062937062937</v>
      </c>
      <c r="F73" s="12">
        <v>500</v>
      </c>
      <c r="G73" s="12">
        <f t="shared" si="13"/>
        <v>1600</v>
      </c>
      <c r="H73" s="12">
        <f t="shared" si="14"/>
        <v>640</v>
      </c>
      <c r="I73" s="12">
        <v>400</v>
      </c>
      <c r="J73" s="12">
        <f t="shared" si="15"/>
        <v>160</v>
      </c>
      <c r="K73" s="12">
        <f t="shared" si="16"/>
        <v>900</v>
      </c>
      <c r="L73" s="12">
        <f t="shared" si="17"/>
        <v>360</v>
      </c>
      <c r="M73" s="12">
        <v>300</v>
      </c>
      <c r="N73" s="12">
        <v>120</v>
      </c>
    </row>
    <row r="74" s="2" customFormat="1" customHeight="1" spans="1:14">
      <c r="A74" s="10">
        <v>72</v>
      </c>
      <c r="B74" s="10">
        <v>572</v>
      </c>
      <c r="C74" s="10" t="s">
        <v>97</v>
      </c>
      <c r="D74" s="10" t="s">
        <v>17</v>
      </c>
      <c r="E74" s="11">
        <f t="shared" si="12"/>
        <v>0.00437062937062937</v>
      </c>
      <c r="F74" s="12">
        <v>500</v>
      </c>
      <c r="G74" s="12">
        <f t="shared" si="13"/>
        <v>1600</v>
      </c>
      <c r="H74" s="12">
        <f t="shared" si="14"/>
        <v>640</v>
      </c>
      <c r="I74" s="12">
        <v>400</v>
      </c>
      <c r="J74" s="12">
        <f t="shared" si="15"/>
        <v>160</v>
      </c>
      <c r="K74" s="12">
        <f t="shared" si="16"/>
        <v>900</v>
      </c>
      <c r="L74" s="12">
        <f t="shared" si="17"/>
        <v>360</v>
      </c>
      <c r="M74" s="12">
        <v>300</v>
      </c>
      <c r="N74" s="12">
        <v>120</v>
      </c>
    </row>
    <row r="75" s="2" customFormat="1" customHeight="1" spans="1:14">
      <c r="A75" s="10">
        <v>73</v>
      </c>
      <c r="B75" s="10">
        <v>745</v>
      </c>
      <c r="C75" s="10" t="s">
        <v>98</v>
      </c>
      <c r="D75" s="10" t="s">
        <v>15</v>
      </c>
      <c r="E75" s="11">
        <f t="shared" si="12"/>
        <v>0.00437062937062937</v>
      </c>
      <c r="F75" s="12">
        <v>500</v>
      </c>
      <c r="G75" s="12">
        <f t="shared" si="13"/>
        <v>1600</v>
      </c>
      <c r="H75" s="12">
        <f t="shared" si="14"/>
        <v>640</v>
      </c>
      <c r="I75" s="12">
        <v>400</v>
      </c>
      <c r="J75" s="12">
        <f t="shared" si="15"/>
        <v>160</v>
      </c>
      <c r="K75" s="12">
        <f t="shared" si="16"/>
        <v>900</v>
      </c>
      <c r="L75" s="12">
        <f t="shared" si="17"/>
        <v>360</v>
      </c>
      <c r="M75" s="12">
        <v>300</v>
      </c>
      <c r="N75" s="12">
        <v>120</v>
      </c>
    </row>
    <row r="76" s="2" customFormat="1" customHeight="1" spans="1:14">
      <c r="A76" s="10">
        <v>74</v>
      </c>
      <c r="B76" s="10">
        <v>108277</v>
      </c>
      <c r="C76" s="10" t="s">
        <v>99</v>
      </c>
      <c r="D76" s="10" t="s">
        <v>15</v>
      </c>
      <c r="E76" s="11">
        <f t="shared" si="12"/>
        <v>0.00437062937062937</v>
      </c>
      <c r="F76" s="12">
        <v>500</v>
      </c>
      <c r="G76" s="12">
        <f t="shared" si="13"/>
        <v>1600</v>
      </c>
      <c r="H76" s="12">
        <f t="shared" si="14"/>
        <v>640</v>
      </c>
      <c r="I76" s="12">
        <v>400</v>
      </c>
      <c r="J76" s="12">
        <f t="shared" si="15"/>
        <v>160</v>
      </c>
      <c r="K76" s="12">
        <f t="shared" si="16"/>
        <v>900</v>
      </c>
      <c r="L76" s="12">
        <f t="shared" si="17"/>
        <v>360</v>
      </c>
      <c r="M76" s="12">
        <v>300</v>
      </c>
      <c r="N76" s="12">
        <v>120</v>
      </c>
    </row>
    <row r="77" s="2" customFormat="1" customHeight="1" spans="1:14">
      <c r="A77" s="10">
        <v>75</v>
      </c>
      <c r="B77" s="10">
        <v>347</v>
      </c>
      <c r="C77" s="10" t="s">
        <v>100</v>
      </c>
      <c r="D77" s="10" t="s">
        <v>15</v>
      </c>
      <c r="E77" s="11">
        <f t="shared" si="12"/>
        <v>0.00437062937062937</v>
      </c>
      <c r="F77" s="12">
        <v>500</v>
      </c>
      <c r="G77" s="12">
        <f t="shared" si="13"/>
        <v>1600</v>
      </c>
      <c r="H77" s="12">
        <f t="shared" si="14"/>
        <v>640</v>
      </c>
      <c r="I77" s="12">
        <v>400</v>
      </c>
      <c r="J77" s="12">
        <f t="shared" si="15"/>
        <v>160</v>
      </c>
      <c r="K77" s="12">
        <f t="shared" si="16"/>
        <v>900</v>
      </c>
      <c r="L77" s="12">
        <f t="shared" si="17"/>
        <v>360</v>
      </c>
      <c r="M77" s="12">
        <v>300</v>
      </c>
      <c r="N77" s="12">
        <v>120</v>
      </c>
    </row>
    <row r="78" s="2" customFormat="1" customHeight="1" spans="1:14">
      <c r="A78" s="10">
        <v>76</v>
      </c>
      <c r="B78" s="10">
        <v>114286</v>
      </c>
      <c r="C78" s="10" t="s">
        <v>101</v>
      </c>
      <c r="D78" s="10" t="s">
        <v>15</v>
      </c>
      <c r="E78" s="11">
        <f t="shared" si="12"/>
        <v>0.00437062937062937</v>
      </c>
      <c r="F78" s="12">
        <v>500</v>
      </c>
      <c r="G78" s="12">
        <f t="shared" si="13"/>
        <v>1600</v>
      </c>
      <c r="H78" s="12">
        <f t="shared" si="14"/>
        <v>640</v>
      </c>
      <c r="I78" s="12">
        <v>400</v>
      </c>
      <c r="J78" s="12">
        <f t="shared" si="15"/>
        <v>160</v>
      </c>
      <c r="K78" s="12">
        <f t="shared" si="16"/>
        <v>900</v>
      </c>
      <c r="L78" s="12">
        <f t="shared" si="17"/>
        <v>360</v>
      </c>
      <c r="M78" s="12">
        <v>300</v>
      </c>
      <c r="N78" s="12">
        <v>120</v>
      </c>
    </row>
    <row r="79" s="2" customFormat="1" customHeight="1" spans="1:14">
      <c r="A79" s="10">
        <v>77</v>
      </c>
      <c r="B79" s="10">
        <v>107728</v>
      </c>
      <c r="C79" s="10" t="s">
        <v>102</v>
      </c>
      <c r="D79" s="10" t="s">
        <v>30</v>
      </c>
      <c r="E79" s="11">
        <f t="shared" si="12"/>
        <v>0.00437062937062937</v>
      </c>
      <c r="F79" s="12">
        <v>500</v>
      </c>
      <c r="G79" s="12">
        <f t="shared" si="13"/>
        <v>1600</v>
      </c>
      <c r="H79" s="12">
        <f t="shared" si="14"/>
        <v>640</v>
      </c>
      <c r="I79" s="12">
        <v>400</v>
      </c>
      <c r="J79" s="12">
        <f t="shared" si="15"/>
        <v>160</v>
      </c>
      <c r="K79" s="12">
        <f t="shared" si="16"/>
        <v>900</v>
      </c>
      <c r="L79" s="12">
        <f t="shared" si="17"/>
        <v>360</v>
      </c>
      <c r="M79" s="12">
        <v>300</v>
      </c>
      <c r="N79" s="12">
        <v>120</v>
      </c>
    </row>
    <row r="80" s="2" customFormat="1" customHeight="1" spans="1:14">
      <c r="A80" s="10">
        <v>78</v>
      </c>
      <c r="B80" s="10">
        <v>752</v>
      </c>
      <c r="C80" s="10" t="s">
        <v>103</v>
      </c>
      <c r="D80" s="10" t="s">
        <v>38</v>
      </c>
      <c r="E80" s="11">
        <f t="shared" si="12"/>
        <v>0.00437062937062937</v>
      </c>
      <c r="F80" s="12">
        <v>500</v>
      </c>
      <c r="G80" s="12">
        <f t="shared" si="13"/>
        <v>1600</v>
      </c>
      <c r="H80" s="12">
        <f t="shared" si="14"/>
        <v>640</v>
      </c>
      <c r="I80" s="12">
        <v>400</v>
      </c>
      <c r="J80" s="12">
        <f t="shared" si="15"/>
        <v>160</v>
      </c>
      <c r="K80" s="12">
        <f t="shared" si="16"/>
        <v>900</v>
      </c>
      <c r="L80" s="12">
        <f t="shared" si="17"/>
        <v>360</v>
      </c>
      <c r="M80" s="12">
        <v>300</v>
      </c>
      <c r="N80" s="12">
        <v>120</v>
      </c>
    </row>
    <row r="81" s="2" customFormat="1" customHeight="1" spans="1:14">
      <c r="A81" s="10">
        <v>79</v>
      </c>
      <c r="B81" s="10">
        <v>106865</v>
      </c>
      <c r="C81" s="10" t="s">
        <v>104</v>
      </c>
      <c r="D81" s="10" t="s">
        <v>12</v>
      </c>
      <c r="E81" s="11">
        <f t="shared" si="12"/>
        <v>0.00437062937062937</v>
      </c>
      <c r="F81" s="12">
        <v>500</v>
      </c>
      <c r="G81" s="12">
        <f t="shared" si="13"/>
        <v>1600</v>
      </c>
      <c r="H81" s="12">
        <f t="shared" si="14"/>
        <v>640</v>
      </c>
      <c r="I81" s="12">
        <v>400</v>
      </c>
      <c r="J81" s="12">
        <f t="shared" si="15"/>
        <v>160</v>
      </c>
      <c r="K81" s="12">
        <f t="shared" si="16"/>
        <v>900</v>
      </c>
      <c r="L81" s="12">
        <f t="shared" si="17"/>
        <v>360</v>
      </c>
      <c r="M81" s="12">
        <v>300</v>
      </c>
      <c r="N81" s="12">
        <v>120</v>
      </c>
    </row>
    <row r="82" s="2" customFormat="1" customHeight="1" spans="1:14">
      <c r="A82" s="10">
        <v>80</v>
      </c>
      <c r="B82" s="10">
        <v>349</v>
      </c>
      <c r="C82" s="10" t="s">
        <v>105</v>
      </c>
      <c r="D82" s="10" t="s">
        <v>17</v>
      </c>
      <c r="E82" s="11">
        <f t="shared" si="12"/>
        <v>0.00437062937062937</v>
      </c>
      <c r="F82" s="12">
        <v>500</v>
      </c>
      <c r="G82" s="12">
        <f t="shared" si="13"/>
        <v>1600</v>
      </c>
      <c r="H82" s="12">
        <f t="shared" si="14"/>
        <v>640</v>
      </c>
      <c r="I82" s="12">
        <v>400</v>
      </c>
      <c r="J82" s="12">
        <f t="shared" si="15"/>
        <v>160</v>
      </c>
      <c r="K82" s="12">
        <f t="shared" si="16"/>
        <v>900</v>
      </c>
      <c r="L82" s="12">
        <f t="shared" si="17"/>
        <v>360</v>
      </c>
      <c r="M82" s="12">
        <v>300</v>
      </c>
      <c r="N82" s="12">
        <v>120</v>
      </c>
    </row>
    <row r="83" s="2" customFormat="1" customHeight="1" spans="1:14">
      <c r="A83" s="10">
        <v>81</v>
      </c>
      <c r="B83" s="10">
        <v>102479</v>
      </c>
      <c r="C83" s="10" t="s">
        <v>106</v>
      </c>
      <c r="D83" s="10" t="s">
        <v>17</v>
      </c>
      <c r="E83" s="11">
        <f t="shared" si="12"/>
        <v>0.00437062937062937</v>
      </c>
      <c r="F83" s="12">
        <v>500</v>
      </c>
      <c r="G83" s="12">
        <f t="shared" si="13"/>
        <v>1600</v>
      </c>
      <c r="H83" s="12">
        <f t="shared" si="14"/>
        <v>640</v>
      </c>
      <c r="I83" s="12">
        <v>400</v>
      </c>
      <c r="J83" s="12">
        <f t="shared" si="15"/>
        <v>160</v>
      </c>
      <c r="K83" s="12">
        <f t="shared" si="16"/>
        <v>900</v>
      </c>
      <c r="L83" s="12">
        <f t="shared" si="17"/>
        <v>360</v>
      </c>
      <c r="M83" s="12">
        <v>300</v>
      </c>
      <c r="N83" s="12">
        <v>120</v>
      </c>
    </row>
    <row r="84" s="2" customFormat="1" customHeight="1" spans="1:14">
      <c r="A84" s="10">
        <v>82</v>
      </c>
      <c r="B84" s="10">
        <v>367</v>
      </c>
      <c r="C84" s="10" t="s">
        <v>107</v>
      </c>
      <c r="D84" s="10" t="s">
        <v>48</v>
      </c>
      <c r="E84" s="11">
        <f t="shared" si="12"/>
        <v>0.00437062937062937</v>
      </c>
      <c r="F84" s="12">
        <v>500</v>
      </c>
      <c r="G84" s="12">
        <f t="shared" si="13"/>
        <v>1600</v>
      </c>
      <c r="H84" s="12">
        <f t="shared" si="14"/>
        <v>640</v>
      </c>
      <c r="I84" s="12">
        <v>400</v>
      </c>
      <c r="J84" s="12">
        <f t="shared" si="15"/>
        <v>160</v>
      </c>
      <c r="K84" s="12">
        <f t="shared" si="16"/>
        <v>900</v>
      </c>
      <c r="L84" s="12">
        <f t="shared" si="17"/>
        <v>360</v>
      </c>
      <c r="M84" s="12">
        <v>300</v>
      </c>
      <c r="N84" s="12">
        <v>120</v>
      </c>
    </row>
    <row r="85" s="2" customFormat="1" customHeight="1" spans="1:14">
      <c r="A85" s="10">
        <v>83</v>
      </c>
      <c r="B85" s="10">
        <v>733</v>
      </c>
      <c r="C85" s="10" t="s">
        <v>108</v>
      </c>
      <c r="D85" s="10" t="s">
        <v>27</v>
      </c>
      <c r="E85" s="11">
        <f t="shared" si="12"/>
        <v>0.00437062937062937</v>
      </c>
      <c r="F85" s="12">
        <v>500</v>
      </c>
      <c r="G85" s="12">
        <f t="shared" si="13"/>
        <v>1600</v>
      </c>
      <c r="H85" s="12">
        <f t="shared" si="14"/>
        <v>640</v>
      </c>
      <c r="I85" s="12">
        <v>400</v>
      </c>
      <c r="J85" s="12">
        <f t="shared" si="15"/>
        <v>160</v>
      </c>
      <c r="K85" s="12">
        <f t="shared" si="16"/>
        <v>900</v>
      </c>
      <c r="L85" s="12">
        <f t="shared" si="17"/>
        <v>360</v>
      </c>
      <c r="M85" s="12">
        <v>300</v>
      </c>
      <c r="N85" s="12">
        <v>120</v>
      </c>
    </row>
    <row r="86" s="2" customFormat="1" customHeight="1" spans="1:14">
      <c r="A86" s="10">
        <v>84</v>
      </c>
      <c r="B86" s="10">
        <v>720</v>
      </c>
      <c r="C86" s="10" t="s">
        <v>109</v>
      </c>
      <c r="D86" s="10" t="s">
        <v>30</v>
      </c>
      <c r="E86" s="11">
        <f t="shared" si="12"/>
        <v>0.00437062937062937</v>
      </c>
      <c r="F86" s="12">
        <v>500</v>
      </c>
      <c r="G86" s="12">
        <f t="shared" si="13"/>
        <v>1600</v>
      </c>
      <c r="H86" s="12">
        <f t="shared" si="14"/>
        <v>640</v>
      </c>
      <c r="I86" s="12">
        <v>400</v>
      </c>
      <c r="J86" s="12">
        <f t="shared" si="15"/>
        <v>160</v>
      </c>
      <c r="K86" s="12">
        <f t="shared" si="16"/>
        <v>900</v>
      </c>
      <c r="L86" s="12">
        <f t="shared" si="17"/>
        <v>360</v>
      </c>
      <c r="M86" s="12">
        <v>300</v>
      </c>
      <c r="N86" s="12">
        <v>120</v>
      </c>
    </row>
    <row r="87" s="2" customFormat="1" customHeight="1" spans="1:14">
      <c r="A87" s="10">
        <v>85</v>
      </c>
      <c r="B87" s="10">
        <v>743</v>
      </c>
      <c r="C87" s="10" t="s">
        <v>110</v>
      </c>
      <c r="D87" s="10" t="s">
        <v>27</v>
      </c>
      <c r="E87" s="11">
        <f t="shared" si="12"/>
        <v>0.00437062937062937</v>
      </c>
      <c r="F87" s="12">
        <v>500</v>
      </c>
      <c r="G87" s="12">
        <f t="shared" si="13"/>
        <v>1600</v>
      </c>
      <c r="H87" s="12">
        <f t="shared" si="14"/>
        <v>640</v>
      </c>
      <c r="I87" s="12">
        <v>400</v>
      </c>
      <c r="J87" s="12">
        <f t="shared" si="15"/>
        <v>160</v>
      </c>
      <c r="K87" s="12">
        <f t="shared" si="16"/>
        <v>900</v>
      </c>
      <c r="L87" s="12">
        <f t="shared" si="17"/>
        <v>360</v>
      </c>
      <c r="M87" s="12">
        <v>300</v>
      </c>
      <c r="N87" s="12">
        <v>120</v>
      </c>
    </row>
    <row r="88" s="2" customFormat="1" customHeight="1" spans="1:14">
      <c r="A88" s="10">
        <v>86</v>
      </c>
      <c r="B88" s="10">
        <v>710</v>
      </c>
      <c r="C88" s="10" t="s">
        <v>111</v>
      </c>
      <c r="D88" s="10" t="s">
        <v>48</v>
      </c>
      <c r="E88" s="11">
        <f t="shared" si="12"/>
        <v>0.00437062937062937</v>
      </c>
      <c r="F88" s="12">
        <v>500</v>
      </c>
      <c r="G88" s="12">
        <f t="shared" si="13"/>
        <v>1600</v>
      </c>
      <c r="H88" s="12">
        <f t="shared" si="14"/>
        <v>640</v>
      </c>
      <c r="I88" s="12">
        <v>400</v>
      </c>
      <c r="J88" s="12">
        <f t="shared" si="15"/>
        <v>160</v>
      </c>
      <c r="K88" s="12">
        <f t="shared" si="16"/>
        <v>900</v>
      </c>
      <c r="L88" s="12">
        <f t="shared" si="17"/>
        <v>360</v>
      </c>
      <c r="M88" s="12">
        <v>300</v>
      </c>
      <c r="N88" s="12">
        <v>120</v>
      </c>
    </row>
    <row r="89" s="2" customFormat="1" customHeight="1" spans="1:14">
      <c r="A89" s="10">
        <v>87</v>
      </c>
      <c r="B89" s="10">
        <v>308</v>
      </c>
      <c r="C89" s="10" t="s">
        <v>112</v>
      </c>
      <c r="D89" s="10" t="s">
        <v>17</v>
      </c>
      <c r="E89" s="11">
        <f t="shared" si="12"/>
        <v>0.0104895104895105</v>
      </c>
      <c r="F89" s="12">
        <v>1200</v>
      </c>
      <c r="G89" s="12">
        <f t="shared" si="13"/>
        <v>4000</v>
      </c>
      <c r="H89" s="12">
        <f t="shared" si="14"/>
        <v>1600</v>
      </c>
      <c r="I89" s="12">
        <v>1000</v>
      </c>
      <c r="J89" s="12">
        <f t="shared" si="15"/>
        <v>400</v>
      </c>
      <c r="K89" s="12">
        <f t="shared" si="16"/>
        <v>2100</v>
      </c>
      <c r="L89" s="12">
        <f t="shared" si="17"/>
        <v>840</v>
      </c>
      <c r="M89" s="12">
        <v>700</v>
      </c>
      <c r="N89" s="12">
        <v>280</v>
      </c>
    </row>
    <row r="90" s="2" customFormat="1" customHeight="1" spans="1:14">
      <c r="A90" s="10">
        <v>88</v>
      </c>
      <c r="B90" s="10">
        <v>351</v>
      </c>
      <c r="C90" s="10" t="s">
        <v>113</v>
      </c>
      <c r="D90" s="10" t="s">
        <v>48</v>
      </c>
      <c r="E90" s="11">
        <f t="shared" si="12"/>
        <v>0.00743006993006993</v>
      </c>
      <c r="F90" s="12">
        <v>850</v>
      </c>
      <c r="G90" s="12">
        <f t="shared" si="13"/>
        <v>2800</v>
      </c>
      <c r="H90" s="12">
        <f t="shared" si="14"/>
        <v>1120</v>
      </c>
      <c r="I90" s="12">
        <v>700</v>
      </c>
      <c r="J90" s="12">
        <f t="shared" si="15"/>
        <v>280</v>
      </c>
      <c r="K90" s="12">
        <f t="shared" si="16"/>
        <v>1500</v>
      </c>
      <c r="L90" s="12">
        <f t="shared" si="17"/>
        <v>600</v>
      </c>
      <c r="M90" s="12">
        <v>500</v>
      </c>
      <c r="N90" s="12">
        <v>200</v>
      </c>
    </row>
    <row r="91" s="2" customFormat="1" customHeight="1" spans="1:14">
      <c r="A91" s="10">
        <v>89</v>
      </c>
      <c r="B91" s="10">
        <v>740</v>
      </c>
      <c r="C91" s="10" t="s">
        <v>114</v>
      </c>
      <c r="D91" s="10" t="s">
        <v>27</v>
      </c>
      <c r="E91" s="11">
        <f t="shared" si="12"/>
        <v>0.00437062937062937</v>
      </c>
      <c r="F91" s="12">
        <v>500</v>
      </c>
      <c r="G91" s="12">
        <f t="shared" si="13"/>
        <v>1600</v>
      </c>
      <c r="H91" s="12">
        <f t="shared" si="14"/>
        <v>640</v>
      </c>
      <c r="I91" s="12">
        <v>400</v>
      </c>
      <c r="J91" s="12">
        <f t="shared" si="15"/>
        <v>160</v>
      </c>
      <c r="K91" s="12">
        <f t="shared" si="16"/>
        <v>900</v>
      </c>
      <c r="L91" s="12">
        <f t="shared" si="17"/>
        <v>360</v>
      </c>
      <c r="M91" s="12">
        <v>300</v>
      </c>
      <c r="N91" s="12">
        <v>120</v>
      </c>
    </row>
    <row r="92" s="2" customFormat="1" customHeight="1" spans="1:14">
      <c r="A92" s="10">
        <v>90</v>
      </c>
      <c r="B92" s="10">
        <v>103199</v>
      </c>
      <c r="C92" s="10" t="s">
        <v>115</v>
      </c>
      <c r="D92" s="10" t="s">
        <v>38</v>
      </c>
      <c r="E92" s="11">
        <f t="shared" si="12"/>
        <v>0.00437062937062937</v>
      </c>
      <c r="F92" s="12">
        <v>500</v>
      </c>
      <c r="G92" s="12">
        <f t="shared" si="13"/>
        <v>1600</v>
      </c>
      <c r="H92" s="12">
        <f t="shared" si="14"/>
        <v>640</v>
      </c>
      <c r="I92" s="12">
        <v>400</v>
      </c>
      <c r="J92" s="12">
        <f t="shared" si="15"/>
        <v>160</v>
      </c>
      <c r="K92" s="12">
        <f t="shared" si="16"/>
        <v>900</v>
      </c>
      <c r="L92" s="12">
        <f t="shared" si="17"/>
        <v>360</v>
      </c>
      <c r="M92" s="12">
        <v>300</v>
      </c>
      <c r="N92" s="12">
        <v>120</v>
      </c>
    </row>
    <row r="93" s="2" customFormat="1" customHeight="1" spans="1:14">
      <c r="A93" s="10">
        <v>91</v>
      </c>
      <c r="B93" s="10">
        <v>573</v>
      </c>
      <c r="C93" s="10" t="s">
        <v>116</v>
      </c>
      <c r="D93" s="10" t="s">
        <v>27</v>
      </c>
      <c r="E93" s="11">
        <f t="shared" si="12"/>
        <v>0.00437062937062937</v>
      </c>
      <c r="F93" s="12">
        <v>500</v>
      </c>
      <c r="G93" s="12">
        <f t="shared" si="13"/>
        <v>1600</v>
      </c>
      <c r="H93" s="12">
        <f t="shared" si="14"/>
        <v>640</v>
      </c>
      <c r="I93" s="12">
        <v>400</v>
      </c>
      <c r="J93" s="12">
        <f t="shared" si="15"/>
        <v>160</v>
      </c>
      <c r="K93" s="12">
        <f t="shared" si="16"/>
        <v>900</v>
      </c>
      <c r="L93" s="12">
        <f t="shared" si="17"/>
        <v>360</v>
      </c>
      <c r="M93" s="12">
        <v>300</v>
      </c>
      <c r="N93" s="12">
        <v>120</v>
      </c>
    </row>
    <row r="94" s="2" customFormat="1" customHeight="1" spans="1:14">
      <c r="A94" s="10">
        <v>92</v>
      </c>
      <c r="B94" s="10">
        <v>116919</v>
      </c>
      <c r="C94" s="10" t="s">
        <v>117</v>
      </c>
      <c r="D94" s="10" t="s">
        <v>17</v>
      </c>
      <c r="E94" s="11">
        <f t="shared" si="12"/>
        <v>0.00437062937062937</v>
      </c>
      <c r="F94" s="12">
        <v>500</v>
      </c>
      <c r="G94" s="12">
        <f t="shared" si="13"/>
        <v>1600</v>
      </c>
      <c r="H94" s="12">
        <f t="shared" si="14"/>
        <v>640</v>
      </c>
      <c r="I94" s="12">
        <v>400</v>
      </c>
      <c r="J94" s="12">
        <f t="shared" si="15"/>
        <v>160</v>
      </c>
      <c r="K94" s="12">
        <f t="shared" si="16"/>
        <v>900</v>
      </c>
      <c r="L94" s="12">
        <f t="shared" si="17"/>
        <v>360</v>
      </c>
      <c r="M94" s="12">
        <v>300</v>
      </c>
      <c r="N94" s="12">
        <v>120</v>
      </c>
    </row>
    <row r="95" s="2" customFormat="1" customHeight="1" spans="1:14">
      <c r="A95" s="10">
        <v>93</v>
      </c>
      <c r="B95" s="10">
        <v>704</v>
      </c>
      <c r="C95" s="10" t="s">
        <v>118</v>
      </c>
      <c r="D95" s="10" t="s">
        <v>48</v>
      </c>
      <c r="E95" s="11">
        <f t="shared" si="12"/>
        <v>0.00437062937062937</v>
      </c>
      <c r="F95" s="12">
        <v>500</v>
      </c>
      <c r="G95" s="12">
        <f t="shared" si="13"/>
        <v>1600</v>
      </c>
      <c r="H95" s="12">
        <f t="shared" si="14"/>
        <v>640</v>
      </c>
      <c r="I95" s="12">
        <v>400</v>
      </c>
      <c r="J95" s="12">
        <f t="shared" si="15"/>
        <v>160</v>
      </c>
      <c r="K95" s="12">
        <f t="shared" si="16"/>
        <v>900</v>
      </c>
      <c r="L95" s="12">
        <f t="shared" si="17"/>
        <v>360</v>
      </c>
      <c r="M95" s="12">
        <v>300</v>
      </c>
      <c r="N95" s="12">
        <v>120</v>
      </c>
    </row>
    <row r="96" s="2" customFormat="1" customHeight="1" spans="1:14">
      <c r="A96" s="10">
        <v>94</v>
      </c>
      <c r="B96" s="10">
        <v>549</v>
      </c>
      <c r="C96" s="10" t="s">
        <v>119</v>
      </c>
      <c r="D96" s="10" t="s">
        <v>30</v>
      </c>
      <c r="E96" s="11">
        <f t="shared" si="12"/>
        <v>0.00437062937062937</v>
      </c>
      <c r="F96" s="12">
        <v>500</v>
      </c>
      <c r="G96" s="12">
        <f t="shared" si="13"/>
        <v>1600</v>
      </c>
      <c r="H96" s="12">
        <f t="shared" si="14"/>
        <v>640</v>
      </c>
      <c r="I96" s="12">
        <v>400</v>
      </c>
      <c r="J96" s="12">
        <f t="shared" si="15"/>
        <v>160</v>
      </c>
      <c r="K96" s="12">
        <f t="shared" si="16"/>
        <v>900</v>
      </c>
      <c r="L96" s="12">
        <f t="shared" si="17"/>
        <v>360</v>
      </c>
      <c r="M96" s="12">
        <v>300</v>
      </c>
      <c r="N96" s="12">
        <v>120</v>
      </c>
    </row>
    <row r="97" s="2" customFormat="1" customHeight="1" spans="1:14">
      <c r="A97" s="10">
        <v>95</v>
      </c>
      <c r="B97" s="10">
        <v>723</v>
      </c>
      <c r="C97" s="10" t="s">
        <v>120</v>
      </c>
      <c r="D97" s="10" t="s">
        <v>27</v>
      </c>
      <c r="E97" s="11">
        <f t="shared" si="12"/>
        <v>0.00437062937062937</v>
      </c>
      <c r="F97" s="12">
        <v>500</v>
      </c>
      <c r="G97" s="12">
        <f t="shared" si="13"/>
        <v>1600</v>
      </c>
      <c r="H97" s="12">
        <f t="shared" si="14"/>
        <v>640</v>
      </c>
      <c r="I97" s="12">
        <v>400</v>
      </c>
      <c r="J97" s="12">
        <f t="shared" si="15"/>
        <v>160</v>
      </c>
      <c r="K97" s="12">
        <f t="shared" si="16"/>
        <v>900</v>
      </c>
      <c r="L97" s="12">
        <f t="shared" si="17"/>
        <v>360</v>
      </c>
      <c r="M97" s="12">
        <v>300</v>
      </c>
      <c r="N97" s="12">
        <v>120</v>
      </c>
    </row>
    <row r="98" s="2" customFormat="1" customHeight="1" spans="1:14">
      <c r="A98" s="10">
        <v>96</v>
      </c>
      <c r="B98" s="10">
        <v>104430</v>
      </c>
      <c r="C98" s="10" t="s">
        <v>121</v>
      </c>
      <c r="D98" s="10" t="s">
        <v>27</v>
      </c>
      <c r="E98" s="11">
        <f t="shared" si="12"/>
        <v>0.00437062937062937</v>
      </c>
      <c r="F98" s="12">
        <v>500</v>
      </c>
      <c r="G98" s="12">
        <f t="shared" si="13"/>
        <v>1600</v>
      </c>
      <c r="H98" s="12">
        <f t="shared" si="14"/>
        <v>640</v>
      </c>
      <c r="I98" s="12">
        <v>400</v>
      </c>
      <c r="J98" s="12">
        <f t="shared" si="15"/>
        <v>160</v>
      </c>
      <c r="K98" s="12">
        <f t="shared" si="16"/>
        <v>900</v>
      </c>
      <c r="L98" s="12">
        <f t="shared" si="17"/>
        <v>360</v>
      </c>
      <c r="M98" s="12">
        <v>300</v>
      </c>
      <c r="N98" s="12">
        <v>120</v>
      </c>
    </row>
    <row r="99" s="2" customFormat="1" customHeight="1" spans="1:14">
      <c r="A99" s="10">
        <v>97</v>
      </c>
      <c r="B99" s="10">
        <v>116482</v>
      </c>
      <c r="C99" s="10" t="s">
        <v>122</v>
      </c>
      <c r="D99" s="10" t="s">
        <v>17</v>
      </c>
      <c r="E99" s="11">
        <f t="shared" si="12"/>
        <v>0.00437062937062937</v>
      </c>
      <c r="F99" s="12">
        <v>500</v>
      </c>
      <c r="G99" s="12">
        <f t="shared" si="13"/>
        <v>1600</v>
      </c>
      <c r="H99" s="12">
        <f t="shared" si="14"/>
        <v>640</v>
      </c>
      <c r="I99" s="12">
        <v>400</v>
      </c>
      <c r="J99" s="12">
        <f t="shared" si="15"/>
        <v>160</v>
      </c>
      <c r="K99" s="12">
        <f t="shared" si="16"/>
        <v>900</v>
      </c>
      <c r="L99" s="12">
        <f t="shared" si="17"/>
        <v>360</v>
      </c>
      <c r="M99" s="12">
        <v>300</v>
      </c>
      <c r="N99" s="12">
        <v>120</v>
      </c>
    </row>
    <row r="100" s="2" customFormat="1" customHeight="1" spans="1:14">
      <c r="A100" s="10">
        <v>98</v>
      </c>
      <c r="B100" s="10">
        <v>112888</v>
      </c>
      <c r="C100" s="10" t="s">
        <v>123</v>
      </c>
      <c r="D100" s="10" t="s">
        <v>15</v>
      </c>
      <c r="E100" s="11">
        <f t="shared" ref="E100:E143" si="18">F100/114400</f>
        <v>0.00437062937062937</v>
      </c>
      <c r="F100" s="12">
        <v>500</v>
      </c>
      <c r="G100" s="12">
        <f t="shared" ref="G100:G131" si="19">I100*4</f>
        <v>1600</v>
      </c>
      <c r="H100" s="12">
        <f t="shared" ref="H100:H131" si="20">J100*4</f>
        <v>640</v>
      </c>
      <c r="I100" s="12">
        <v>400</v>
      </c>
      <c r="J100" s="12">
        <f t="shared" ref="J100:J142" si="21">I100*0.4</f>
        <v>160</v>
      </c>
      <c r="K100" s="12">
        <f t="shared" ref="K100:K131" si="22">M100*3</f>
        <v>900</v>
      </c>
      <c r="L100" s="12">
        <f t="shared" ref="L100:L131" si="23">N100*3</f>
        <v>360</v>
      </c>
      <c r="M100" s="12">
        <v>300</v>
      </c>
      <c r="N100" s="12">
        <v>120</v>
      </c>
    </row>
    <row r="101" s="2" customFormat="1" customHeight="1" spans="1:14">
      <c r="A101" s="10">
        <v>99</v>
      </c>
      <c r="B101" s="10">
        <v>102935</v>
      </c>
      <c r="C101" s="10" t="s">
        <v>124</v>
      </c>
      <c r="D101" s="10" t="s">
        <v>38</v>
      </c>
      <c r="E101" s="11">
        <f t="shared" si="18"/>
        <v>0.00437062937062937</v>
      </c>
      <c r="F101" s="12">
        <v>500</v>
      </c>
      <c r="G101" s="12">
        <f t="shared" si="19"/>
        <v>1600</v>
      </c>
      <c r="H101" s="12">
        <f t="shared" si="20"/>
        <v>640</v>
      </c>
      <c r="I101" s="12">
        <v>400</v>
      </c>
      <c r="J101" s="12">
        <f t="shared" si="21"/>
        <v>160</v>
      </c>
      <c r="K101" s="12">
        <f t="shared" si="22"/>
        <v>900</v>
      </c>
      <c r="L101" s="12">
        <f t="shared" si="23"/>
        <v>360</v>
      </c>
      <c r="M101" s="12">
        <v>300</v>
      </c>
      <c r="N101" s="12">
        <v>120</v>
      </c>
    </row>
    <row r="102" s="2" customFormat="1" customHeight="1" spans="1:14">
      <c r="A102" s="10">
        <v>100</v>
      </c>
      <c r="B102" s="10">
        <v>102564</v>
      </c>
      <c r="C102" s="10" t="s">
        <v>125</v>
      </c>
      <c r="D102" s="10" t="s">
        <v>30</v>
      </c>
      <c r="E102" s="11">
        <f t="shared" si="18"/>
        <v>0.00437062937062937</v>
      </c>
      <c r="F102" s="12">
        <v>500</v>
      </c>
      <c r="G102" s="12">
        <f t="shared" si="19"/>
        <v>1600</v>
      </c>
      <c r="H102" s="12">
        <f t="shared" si="20"/>
        <v>640</v>
      </c>
      <c r="I102" s="12">
        <v>400</v>
      </c>
      <c r="J102" s="12">
        <f t="shared" si="21"/>
        <v>160</v>
      </c>
      <c r="K102" s="12">
        <f t="shared" si="22"/>
        <v>900</v>
      </c>
      <c r="L102" s="12">
        <f t="shared" si="23"/>
        <v>360</v>
      </c>
      <c r="M102" s="12">
        <v>300</v>
      </c>
      <c r="N102" s="12">
        <v>120</v>
      </c>
    </row>
    <row r="103" s="2" customFormat="1" customHeight="1" spans="1:14">
      <c r="A103" s="10">
        <v>101</v>
      </c>
      <c r="B103" s="10">
        <v>738</v>
      </c>
      <c r="C103" s="10" t="s">
        <v>126</v>
      </c>
      <c r="D103" s="10" t="s">
        <v>48</v>
      </c>
      <c r="E103" s="11">
        <f t="shared" si="18"/>
        <v>0.00437062937062937</v>
      </c>
      <c r="F103" s="12">
        <v>500</v>
      </c>
      <c r="G103" s="12">
        <f t="shared" si="19"/>
        <v>1600</v>
      </c>
      <c r="H103" s="12">
        <f t="shared" si="20"/>
        <v>640</v>
      </c>
      <c r="I103" s="12">
        <v>400</v>
      </c>
      <c r="J103" s="12">
        <f t="shared" si="21"/>
        <v>160</v>
      </c>
      <c r="K103" s="12">
        <f t="shared" si="22"/>
        <v>900</v>
      </c>
      <c r="L103" s="12">
        <f t="shared" si="23"/>
        <v>360</v>
      </c>
      <c r="M103" s="12">
        <v>300</v>
      </c>
      <c r="N103" s="12">
        <v>120</v>
      </c>
    </row>
    <row r="104" s="2" customFormat="1" customHeight="1" spans="1:14">
      <c r="A104" s="10">
        <v>102</v>
      </c>
      <c r="B104" s="10">
        <v>106485</v>
      </c>
      <c r="C104" s="10" t="s">
        <v>127</v>
      </c>
      <c r="D104" s="10" t="s">
        <v>17</v>
      </c>
      <c r="E104" s="11">
        <f t="shared" si="18"/>
        <v>0.00437062937062937</v>
      </c>
      <c r="F104" s="12">
        <v>500</v>
      </c>
      <c r="G104" s="12">
        <f t="shared" si="19"/>
        <v>1600</v>
      </c>
      <c r="H104" s="12">
        <f t="shared" si="20"/>
        <v>640</v>
      </c>
      <c r="I104" s="12">
        <v>400</v>
      </c>
      <c r="J104" s="12">
        <f t="shared" si="21"/>
        <v>160</v>
      </c>
      <c r="K104" s="12">
        <f t="shared" si="22"/>
        <v>900</v>
      </c>
      <c r="L104" s="12">
        <f t="shared" si="23"/>
        <v>360</v>
      </c>
      <c r="M104" s="12">
        <v>300</v>
      </c>
      <c r="N104" s="12">
        <v>120</v>
      </c>
    </row>
    <row r="105" s="2" customFormat="1" customHeight="1" spans="1:14">
      <c r="A105" s="10">
        <v>103</v>
      </c>
      <c r="B105" s="10">
        <v>713</v>
      </c>
      <c r="C105" s="10" t="s">
        <v>128</v>
      </c>
      <c r="D105" s="10" t="s">
        <v>48</v>
      </c>
      <c r="E105" s="11">
        <f t="shared" si="18"/>
        <v>0.00437062937062937</v>
      </c>
      <c r="F105" s="12">
        <v>500</v>
      </c>
      <c r="G105" s="12">
        <f t="shared" si="19"/>
        <v>1600</v>
      </c>
      <c r="H105" s="12">
        <f t="shared" si="20"/>
        <v>640</v>
      </c>
      <c r="I105" s="12">
        <v>400</v>
      </c>
      <c r="J105" s="12">
        <f t="shared" si="21"/>
        <v>160</v>
      </c>
      <c r="K105" s="12">
        <f t="shared" si="22"/>
        <v>900</v>
      </c>
      <c r="L105" s="12">
        <f t="shared" si="23"/>
        <v>360</v>
      </c>
      <c r="M105" s="12">
        <v>300</v>
      </c>
      <c r="N105" s="12">
        <v>120</v>
      </c>
    </row>
    <row r="106" s="2" customFormat="1" customHeight="1" spans="1:14">
      <c r="A106" s="10">
        <v>104</v>
      </c>
      <c r="B106" s="10">
        <v>732</v>
      </c>
      <c r="C106" s="10" t="s">
        <v>129</v>
      </c>
      <c r="D106" s="10" t="s">
        <v>30</v>
      </c>
      <c r="E106" s="11">
        <f t="shared" si="18"/>
        <v>0.00437062937062937</v>
      </c>
      <c r="F106" s="12">
        <v>500</v>
      </c>
      <c r="G106" s="12">
        <f t="shared" si="19"/>
        <v>1600</v>
      </c>
      <c r="H106" s="12">
        <f t="shared" si="20"/>
        <v>640</v>
      </c>
      <c r="I106" s="12">
        <v>400</v>
      </c>
      <c r="J106" s="12">
        <f t="shared" si="21"/>
        <v>160</v>
      </c>
      <c r="K106" s="12">
        <f t="shared" si="22"/>
        <v>900</v>
      </c>
      <c r="L106" s="12">
        <f t="shared" si="23"/>
        <v>360</v>
      </c>
      <c r="M106" s="12">
        <v>300</v>
      </c>
      <c r="N106" s="12">
        <v>120</v>
      </c>
    </row>
    <row r="107" s="2" customFormat="1" customHeight="1" spans="1:14">
      <c r="A107" s="10">
        <v>105</v>
      </c>
      <c r="B107" s="10">
        <v>115971</v>
      </c>
      <c r="C107" s="10" t="s">
        <v>130</v>
      </c>
      <c r="D107" s="10" t="s">
        <v>17</v>
      </c>
      <c r="E107" s="11">
        <f t="shared" si="18"/>
        <v>0.00437062937062937</v>
      </c>
      <c r="F107" s="12">
        <v>500</v>
      </c>
      <c r="G107" s="12">
        <f t="shared" si="19"/>
        <v>1600</v>
      </c>
      <c r="H107" s="12">
        <f t="shared" si="20"/>
        <v>640</v>
      </c>
      <c r="I107" s="12">
        <v>400</v>
      </c>
      <c r="J107" s="12">
        <f t="shared" si="21"/>
        <v>160</v>
      </c>
      <c r="K107" s="12">
        <f t="shared" si="22"/>
        <v>900</v>
      </c>
      <c r="L107" s="12">
        <f t="shared" si="23"/>
        <v>360</v>
      </c>
      <c r="M107" s="12">
        <v>300</v>
      </c>
      <c r="N107" s="12">
        <v>120</v>
      </c>
    </row>
    <row r="108" s="2" customFormat="1" customHeight="1" spans="1:14">
      <c r="A108" s="10">
        <v>106</v>
      </c>
      <c r="B108" s="10">
        <v>706</v>
      </c>
      <c r="C108" s="10" t="s">
        <v>131</v>
      </c>
      <c r="D108" s="10" t="s">
        <v>48</v>
      </c>
      <c r="E108" s="11">
        <f t="shared" si="18"/>
        <v>0.00437062937062937</v>
      </c>
      <c r="F108" s="12">
        <v>500</v>
      </c>
      <c r="G108" s="12">
        <f t="shared" si="19"/>
        <v>1600</v>
      </c>
      <c r="H108" s="12">
        <f t="shared" si="20"/>
        <v>640</v>
      </c>
      <c r="I108" s="12">
        <v>400</v>
      </c>
      <c r="J108" s="12">
        <f t="shared" si="21"/>
        <v>160</v>
      </c>
      <c r="K108" s="12">
        <f t="shared" si="22"/>
        <v>900</v>
      </c>
      <c r="L108" s="12">
        <f t="shared" si="23"/>
        <v>360</v>
      </c>
      <c r="M108" s="12">
        <v>300</v>
      </c>
      <c r="N108" s="12">
        <v>120</v>
      </c>
    </row>
    <row r="109" s="2" customFormat="1" customHeight="1" spans="1:14">
      <c r="A109" s="10">
        <v>107</v>
      </c>
      <c r="B109" s="10">
        <v>104533</v>
      </c>
      <c r="C109" s="10" t="s">
        <v>132</v>
      </c>
      <c r="D109" s="10" t="s">
        <v>30</v>
      </c>
      <c r="E109" s="11">
        <f t="shared" si="18"/>
        <v>0.00437062937062937</v>
      </c>
      <c r="F109" s="12">
        <v>500</v>
      </c>
      <c r="G109" s="12">
        <f t="shared" si="19"/>
        <v>1600</v>
      </c>
      <c r="H109" s="12">
        <f t="shared" si="20"/>
        <v>640</v>
      </c>
      <c r="I109" s="12">
        <v>400</v>
      </c>
      <c r="J109" s="12">
        <f t="shared" si="21"/>
        <v>160</v>
      </c>
      <c r="K109" s="12">
        <f t="shared" si="22"/>
        <v>900</v>
      </c>
      <c r="L109" s="12">
        <f t="shared" si="23"/>
        <v>360</v>
      </c>
      <c r="M109" s="12">
        <v>300</v>
      </c>
      <c r="N109" s="12">
        <v>120</v>
      </c>
    </row>
    <row r="110" s="2" customFormat="1" customHeight="1" spans="1:14">
      <c r="A110" s="10">
        <v>108</v>
      </c>
      <c r="B110" s="10">
        <v>104838</v>
      </c>
      <c r="C110" s="10" t="s">
        <v>133</v>
      </c>
      <c r="D110" s="10" t="s">
        <v>48</v>
      </c>
      <c r="E110" s="11">
        <f t="shared" si="18"/>
        <v>0.00437062937062937</v>
      </c>
      <c r="F110" s="12">
        <v>500</v>
      </c>
      <c r="G110" s="12">
        <f t="shared" si="19"/>
        <v>1600</v>
      </c>
      <c r="H110" s="12">
        <f t="shared" si="20"/>
        <v>640</v>
      </c>
      <c r="I110" s="12">
        <v>400</v>
      </c>
      <c r="J110" s="12">
        <f t="shared" si="21"/>
        <v>160</v>
      </c>
      <c r="K110" s="12">
        <f t="shared" si="22"/>
        <v>900</v>
      </c>
      <c r="L110" s="12">
        <f t="shared" si="23"/>
        <v>360</v>
      </c>
      <c r="M110" s="12">
        <v>300</v>
      </c>
      <c r="N110" s="12">
        <v>120</v>
      </c>
    </row>
    <row r="111" s="2" customFormat="1" customHeight="1" spans="1:14">
      <c r="A111" s="10">
        <v>109</v>
      </c>
      <c r="B111" s="10">
        <v>339</v>
      </c>
      <c r="C111" s="10" t="s">
        <v>134</v>
      </c>
      <c r="D111" s="10" t="s">
        <v>15</v>
      </c>
      <c r="E111" s="11">
        <f t="shared" si="18"/>
        <v>0.00437062937062937</v>
      </c>
      <c r="F111" s="12">
        <v>500</v>
      </c>
      <c r="G111" s="12">
        <f t="shared" si="19"/>
        <v>1600</v>
      </c>
      <c r="H111" s="12">
        <f t="shared" si="20"/>
        <v>640</v>
      </c>
      <c r="I111" s="12">
        <v>400</v>
      </c>
      <c r="J111" s="12">
        <f t="shared" si="21"/>
        <v>160</v>
      </c>
      <c r="K111" s="12">
        <f t="shared" si="22"/>
        <v>900</v>
      </c>
      <c r="L111" s="12">
        <f t="shared" si="23"/>
        <v>360</v>
      </c>
      <c r="M111" s="12">
        <v>300</v>
      </c>
      <c r="N111" s="12">
        <v>120</v>
      </c>
    </row>
    <row r="112" s="2" customFormat="1" customHeight="1" spans="1:14">
      <c r="A112" s="10">
        <v>110</v>
      </c>
      <c r="B112" s="10">
        <v>112415</v>
      </c>
      <c r="C112" s="10" t="s">
        <v>135</v>
      </c>
      <c r="D112" s="10" t="s">
        <v>15</v>
      </c>
      <c r="E112" s="11">
        <f t="shared" si="18"/>
        <v>0.00437062937062937</v>
      </c>
      <c r="F112" s="12">
        <v>500</v>
      </c>
      <c r="G112" s="12">
        <f t="shared" si="19"/>
        <v>1600</v>
      </c>
      <c r="H112" s="12">
        <f t="shared" si="20"/>
        <v>640</v>
      </c>
      <c r="I112" s="12">
        <v>400</v>
      </c>
      <c r="J112" s="12">
        <f t="shared" si="21"/>
        <v>160</v>
      </c>
      <c r="K112" s="12">
        <f t="shared" si="22"/>
        <v>900</v>
      </c>
      <c r="L112" s="12">
        <f t="shared" si="23"/>
        <v>360</v>
      </c>
      <c r="M112" s="12">
        <v>300</v>
      </c>
      <c r="N112" s="12">
        <v>120</v>
      </c>
    </row>
    <row r="113" s="2" customFormat="1" customHeight="1" spans="1:14">
      <c r="A113" s="10">
        <v>111</v>
      </c>
      <c r="B113" s="10">
        <v>727</v>
      </c>
      <c r="C113" s="10" t="s">
        <v>136</v>
      </c>
      <c r="D113" s="10" t="s">
        <v>15</v>
      </c>
      <c r="E113" s="11">
        <f t="shared" si="18"/>
        <v>0.00437062937062937</v>
      </c>
      <c r="F113" s="12">
        <v>500</v>
      </c>
      <c r="G113" s="12">
        <f t="shared" si="19"/>
        <v>1600</v>
      </c>
      <c r="H113" s="12">
        <f t="shared" si="20"/>
        <v>640</v>
      </c>
      <c r="I113" s="12">
        <v>400</v>
      </c>
      <c r="J113" s="12">
        <f t="shared" si="21"/>
        <v>160</v>
      </c>
      <c r="K113" s="12">
        <f t="shared" si="22"/>
        <v>900</v>
      </c>
      <c r="L113" s="12">
        <f t="shared" si="23"/>
        <v>360</v>
      </c>
      <c r="M113" s="12">
        <v>300</v>
      </c>
      <c r="N113" s="12">
        <v>120</v>
      </c>
    </row>
    <row r="114" s="2" customFormat="1" customHeight="1" spans="1:14">
      <c r="A114" s="10">
        <v>112</v>
      </c>
      <c r="B114" s="10">
        <v>113299</v>
      </c>
      <c r="C114" s="10" t="s">
        <v>137</v>
      </c>
      <c r="D114" s="10" t="s">
        <v>17</v>
      </c>
      <c r="E114" s="11">
        <f t="shared" si="18"/>
        <v>0.00437062937062937</v>
      </c>
      <c r="F114" s="12">
        <v>500</v>
      </c>
      <c r="G114" s="12">
        <f t="shared" si="19"/>
        <v>1600</v>
      </c>
      <c r="H114" s="12">
        <f t="shared" si="20"/>
        <v>640</v>
      </c>
      <c r="I114" s="12">
        <v>400</v>
      </c>
      <c r="J114" s="12">
        <f t="shared" si="21"/>
        <v>160</v>
      </c>
      <c r="K114" s="12">
        <f t="shared" si="22"/>
        <v>900</v>
      </c>
      <c r="L114" s="12">
        <f t="shared" si="23"/>
        <v>360</v>
      </c>
      <c r="M114" s="12">
        <v>300</v>
      </c>
      <c r="N114" s="12">
        <v>120</v>
      </c>
    </row>
    <row r="115" s="2" customFormat="1" customHeight="1" spans="1:14">
      <c r="A115" s="10">
        <v>113</v>
      </c>
      <c r="B115" s="10">
        <v>570</v>
      </c>
      <c r="C115" s="10" t="s">
        <v>138</v>
      </c>
      <c r="D115" s="10" t="s">
        <v>15</v>
      </c>
      <c r="E115" s="11">
        <f t="shared" si="18"/>
        <v>0.00437062937062937</v>
      </c>
      <c r="F115" s="12">
        <v>500</v>
      </c>
      <c r="G115" s="12">
        <f t="shared" si="19"/>
        <v>1600</v>
      </c>
      <c r="H115" s="12">
        <f t="shared" si="20"/>
        <v>640</v>
      </c>
      <c r="I115" s="12">
        <v>400</v>
      </c>
      <c r="J115" s="12">
        <f t="shared" si="21"/>
        <v>160</v>
      </c>
      <c r="K115" s="12">
        <f t="shared" si="22"/>
        <v>900</v>
      </c>
      <c r="L115" s="12">
        <f t="shared" si="23"/>
        <v>360</v>
      </c>
      <c r="M115" s="12">
        <v>300</v>
      </c>
      <c r="N115" s="12">
        <v>120</v>
      </c>
    </row>
    <row r="116" s="2" customFormat="1" customHeight="1" spans="1:14">
      <c r="A116" s="10">
        <v>114</v>
      </c>
      <c r="B116" s="10">
        <v>113025</v>
      </c>
      <c r="C116" s="10" t="s">
        <v>139</v>
      </c>
      <c r="D116" s="10" t="s">
        <v>38</v>
      </c>
      <c r="E116" s="11">
        <f t="shared" si="18"/>
        <v>0.00437062937062937</v>
      </c>
      <c r="F116" s="12">
        <v>500</v>
      </c>
      <c r="G116" s="12">
        <f t="shared" si="19"/>
        <v>1600</v>
      </c>
      <c r="H116" s="12">
        <f t="shared" si="20"/>
        <v>640</v>
      </c>
      <c r="I116" s="12">
        <v>400</v>
      </c>
      <c r="J116" s="12">
        <f t="shared" si="21"/>
        <v>160</v>
      </c>
      <c r="K116" s="12">
        <f t="shared" si="22"/>
        <v>900</v>
      </c>
      <c r="L116" s="12">
        <f t="shared" si="23"/>
        <v>360</v>
      </c>
      <c r="M116" s="12">
        <v>300</v>
      </c>
      <c r="N116" s="12">
        <v>120</v>
      </c>
    </row>
    <row r="117" s="2" customFormat="1" customHeight="1" spans="1:14">
      <c r="A117" s="10">
        <v>115</v>
      </c>
      <c r="B117" s="10">
        <v>105396</v>
      </c>
      <c r="C117" s="10" t="s">
        <v>140</v>
      </c>
      <c r="D117" s="10" t="s">
        <v>17</v>
      </c>
      <c r="E117" s="11">
        <f t="shared" si="18"/>
        <v>0.00437062937062937</v>
      </c>
      <c r="F117" s="12">
        <v>500</v>
      </c>
      <c r="G117" s="12">
        <f t="shared" si="19"/>
        <v>1600</v>
      </c>
      <c r="H117" s="12">
        <f t="shared" si="20"/>
        <v>640</v>
      </c>
      <c r="I117" s="12">
        <v>400</v>
      </c>
      <c r="J117" s="12">
        <f t="shared" si="21"/>
        <v>160</v>
      </c>
      <c r="K117" s="12">
        <f t="shared" si="22"/>
        <v>900</v>
      </c>
      <c r="L117" s="12">
        <f t="shared" si="23"/>
        <v>360</v>
      </c>
      <c r="M117" s="12">
        <v>300</v>
      </c>
      <c r="N117" s="12">
        <v>120</v>
      </c>
    </row>
    <row r="118" s="2" customFormat="1" customHeight="1" spans="1:14">
      <c r="A118" s="10">
        <v>116</v>
      </c>
      <c r="B118" s="10">
        <v>113298</v>
      </c>
      <c r="C118" s="10" t="s">
        <v>141</v>
      </c>
      <c r="D118" s="10" t="s">
        <v>15</v>
      </c>
      <c r="E118" s="11">
        <f t="shared" si="18"/>
        <v>0.00437062937062937</v>
      </c>
      <c r="F118" s="12">
        <v>500</v>
      </c>
      <c r="G118" s="12">
        <f t="shared" si="19"/>
        <v>1600</v>
      </c>
      <c r="H118" s="12">
        <f t="shared" si="20"/>
        <v>640</v>
      </c>
      <c r="I118" s="12">
        <v>400</v>
      </c>
      <c r="J118" s="12">
        <f t="shared" si="21"/>
        <v>160</v>
      </c>
      <c r="K118" s="12">
        <f t="shared" si="22"/>
        <v>900</v>
      </c>
      <c r="L118" s="12">
        <f t="shared" si="23"/>
        <v>360</v>
      </c>
      <c r="M118" s="12">
        <v>300</v>
      </c>
      <c r="N118" s="12">
        <v>120</v>
      </c>
    </row>
    <row r="119" s="2" customFormat="1" customHeight="1" spans="1:14">
      <c r="A119" s="10">
        <v>117</v>
      </c>
      <c r="B119" s="10">
        <v>117310</v>
      </c>
      <c r="C119" s="10" t="s">
        <v>142</v>
      </c>
      <c r="D119" s="10" t="s">
        <v>17</v>
      </c>
      <c r="E119" s="11">
        <f t="shared" si="18"/>
        <v>0.0034965034965035</v>
      </c>
      <c r="F119" s="12">
        <v>400</v>
      </c>
      <c r="G119" s="12">
        <f t="shared" si="19"/>
        <v>1400</v>
      </c>
      <c r="H119" s="12">
        <f t="shared" si="20"/>
        <v>560</v>
      </c>
      <c r="I119" s="12">
        <v>350</v>
      </c>
      <c r="J119" s="12">
        <f t="shared" si="21"/>
        <v>140</v>
      </c>
      <c r="K119" s="12">
        <f t="shared" si="22"/>
        <v>600</v>
      </c>
      <c r="L119" s="12">
        <f t="shared" si="23"/>
        <v>240</v>
      </c>
      <c r="M119" s="12">
        <v>200</v>
      </c>
      <c r="N119" s="12">
        <v>80</v>
      </c>
    </row>
    <row r="120" s="2" customFormat="1" customHeight="1" spans="1:14">
      <c r="A120" s="10">
        <v>118</v>
      </c>
      <c r="B120" s="10">
        <v>371</v>
      </c>
      <c r="C120" s="10" t="s">
        <v>144</v>
      </c>
      <c r="D120" s="10" t="s">
        <v>25</v>
      </c>
      <c r="E120" s="11">
        <f t="shared" si="18"/>
        <v>0.0034965034965035</v>
      </c>
      <c r="F120" s="12">
        <v>400</v>
      </c>
      <c r="G120" s="12">
        <f t="shared" si="19"/>
        <v>1400</v>
      </c>
      <c r="H120" s="12">
        <f t="shared" si="20"/>
        <v>560</v>
      </c>
      <c r="I120" s="12">
        <v>350</v>
      </c>
      <c r="J120" s="12">
        <f t="shared" si="21"/>
        <v>140</v>
      </c>
      <c r="K120" s="12">
        <f t="shared" si="22"/>
        <v>600</v>
      </c>
      <c r="L120" s="12">
        <f t="shared" si="23"/>
        <v>240</v>
      </c>
      <c r="M120" s="12">
        <v>200</v>
      </c>
      <c r="N120" s="12">
        <v>80</v>
      </c>
    </row>
    <row r="121" s="2" customFormat="1" customHeight="1" spans="1:14">
      <c r="A121" s="10">
        <v>119</v>
      </c>
      <c r="B121" s="10">
        <v>56</v>
      </c>
      <c r="C121" s="10" t="s">
        <v>145</v>
      </c>
      <c r="D121" s="10" t="s">
        <v>48</v>
      </c>
      <c r="E121" s="11">
        <f t="shared" si="18"/>
        <v>0.0034965034965035</v>
      </c>
      <c r="F121" s="12">
        <v>400</v>
      </c>
      <c r="G121" s="12">
        <f t="shared" si="19"/>
        <v>1400</v>
      </c>
      <c r="H121" s="12">
        <f t="shared" si="20"/>
        <v>560</v>
      </c>
      <c r="I121" s="12">
        <v>350</v>
      </c>
      <c r="J121" s="12">
        <f t="shared" si="21"/>
        <v>140</v>
      </c>
      <c r="K121" s="12">
        <f t="shared" si="22"/>
        <v>600</v>
      </c>
      <c r="L121" s="12">
        <f t="shared" si="23"/>
        <v>240</v>
      </c>
      <c r="M121" s="12">
        <v>200</v>
      </c>
      <c r="N121" s="12">
        <v>80</v>
      </c>
    </row>
    <row r="122" s="2" customFormat="1" customHeight="1" spans="1:14">
      <c r="A122" s="10">
        <v>120</v>
      </c>
      <c r="B122" s="10">
        <v>116773</v>
      </c>
      <c r="C122" s="10" t="s">
        <v>146</v>
      </c>
      <c r="D122" s="10" t="s">
        <v>15</v>
      </c>
      <c r="E122" s="11">
        <f t="shared" si="18"/>
        <v>0.0034965034965035</v>
      </c>
      <c r="F122" s="12">
        <v>400</v>
      </c>
      <c r="G122" s="12">
        <f t="shared" si="19"/>
        <v>1400</v>
      </c>
      <c r="H122" s="12">
        <f t="shared" si="20"/>
        <v>560</v>
      </c>
      <c r="I122" s="12">
        <v>350</v>
      </c>
      <c r="J122" s="12">
        <f t="shared" si="21"/>
        <v>140</v>
      </c>
      <c r="K122" s="12">
        <f t="shared" si="22"/>
        <v>600</v>
      </c>
      <c r="L122" s="12">
        <f t="shared" si="23"/>
        <v>240</v>
      </c>
      <c r="M122" s="12">
        <v>200</v>
      </c>
      <c r="N122" s="12">
        <v>80</v>
      </c>
    </row>
    <row r="123" s="2" customFormat="1" customHeight="1" spans="1:14">
      <c r="A123" s="10">
        <v>121</v>
      </c>
      <c r="B123" s="10">
        <v>104429</v>
      </c>
      <c r="C123" s="10" t="s">
        <v>147</v>
      </c>
      <c r="D123" s="10" t="s">
        <v>38</v>
      </c>
      <c r="E123" s="11">
        <f t="shared" si="18"/>
        <v>0.0034965034965035</v>
      </c>
      <c r="F123" s="12">
        <v>400</v>
      </c>
      <c r="G123" s="12">
        <f t="shared" si="19"/>
        <v>1400</v>
      </c>
      <c r="H123" s="12">
        <f t="shared" si="20"/>
        <v>560</v>
      </c>
      <c r="I123" s="12">
        <v>350</v>
      </c>
      <c r="J123" s="12">
        <f t="shared" si="21"/>
        <v>140</v>
      </c>
      <c r="K123" s="12">
        <f t="shared" si="22"/>
        <v>600</v>
      </c>
      <c r="L123" s="12">
        <f t="shared" si="23"/>
        <v>240</v>
      </c>
      <c r="M123" s="12">
        <v>200</v>
      </c>
      <c r="N123" s="12">
        <v>80</v>
      </c>
    </row>
    <row r="124" s="2" customFormat="1" customHeight="1" spans="1:14">
      <c r="A124" s="10">
        <v>122</v>
      </c>
      <c r="B124" s="10">
        <v>113833</v>
      </c>
      <c r="C124" s="10" t="s">
        <v>148</v>
      </c>
      <c r="D124" s="10" t="s">
        <v>15</v>
      </c>
      <c r="E124" s="11">
        <f t="shared" si="18"/>
        <v>0.0034965034965035</v>
      </c>
      <c r="F124" s="12">
        <v>400</v>
      </c>
      <c r="G124" s="12">
        <f t="shared" si="19"/>
        <v>1400</v>
      </c>
      <c r="H124" s="12">
        <f t="shared" si="20"/>
        <v>560</v>
      </c>
      <c r="I124" s="12">
        <v>350</v>
      </c>
      <c r="J124" s="12">
        <f t="shared" si="21"/>
        <v>140</v>
      </c>
      <c r="K124" s="12">
        <f t="shared" si="22"/>
        <v>600</v>
      </c>
      <c r="L124" s="12">
        <f t="shared" si="23"/>
        <v>240</v>
      </c>
      <c r="M124" s="12">
        <v>200</v>
      </c>
      <c r="N124" s="12">
        <v>80</v>
      </c>
    </row>
    <row r="125" s="2" customFormat="1" customHeight="1" spans="1:14">
      <c r="A125" s="10">
        <v>123</v>
      </c>
      <c r="B125" s="10">
        <v>110378</v>
      </c>
      <c r="C125" s="10" t="s">
        <v>149</v>
      </c>
      <c r="D125" s="10" t="s">
        <v>48</v>
      </c>
      <c r="E125" s="11">
        <f t="shared" si="18"/>
        <v>0.0034965034965035</v>
      </c>
      <c r="F125" s="12">
        <v>400</v>
      </c>
      <c r="G125" s="12">
        <f t="shared" si="19"/>
        <v>1400</v>
      </c>
      <c r="H125" s="12">
        <f t="shared" si="20"/>
        <v>560</v>
      </c>
      <c r="I125" s="12">
        <v>350</v>
      </c>
      <c r="J125" s="12">
        <f t="shared" si="21"/>
        <v>140</v>
      </c>
      <c r="K125" s="12">
        <f t="shared" si="22"/>
        <v>600</v>
      </c>
      <c r="L125" s="12">
        <f t="shared" si="23"/>
        <v>240</v>
      </c>
      <c r="M125" s="12">
        <v>200</v>
      </c>
      <c r="N125" s="12">
        <v>80</v>
      </c>
    </row>
    <row r="126" s="2" customFormat="1" customHeight="1" spans="1:14">
      <c r="A126" s="10">
        <v>124</v>
      </c>
      <c r="B126" s="10">
        <v>102567</v>
      </c>
      <c r="C126" s="10" t="s">
        <v>150</v>
      </c>
      <c r="D126" s="10" t="s">
        <v>25</v>
      </c>
      <c r="E126" s="11">
        <f t="shared" si="18"/>
        <v>0.0034965034965035</v>
      </c>
      <c r="F126" s="12">
        <v>400</v>
      </c>
      <c r="G126" s="12">
        <f t="shared" si="19"/>
        <v>1400</v>
      </c>
      <c r="H126" s="12">
        <f t="shared" si="20"/>
        <v>560</v>
      </c>
      <c r="I126" s="12">
        <v>350</v>
      </c>
      <c r="J126" s="12">
        <f t="shared" si="21"/>
        <v>140</v>
      </c>
      <c r="K126" s="12">
        <f t="shared" si="22"/>
        <v>600</v>
      </c>
      <c r="L126" s="12">
        <f t="shared" si="23"/>
        <v>240</v>
      </c>
      <c r="M126" s="12">
        <v>200</v>
      </c>
      <c r="N126" s="12">
        <v>80</v>
      </c>
    </row>
    <row r="127" s="2" customFormat="1" customHeight="1" spans="1:14">
      <c r="A127" s="10">
        <v>125</v>
      </c>
      <c r="B127" s="10">
        <v>118074</v>
      </c>
      <c r="C127" s="10" t="s">
        <v>151</v>
      </c>
      <c r="D127" s="10" t="s">
        <v>27</v>
      </c>
      <c r="E127" s="11">
        <f t="shared" si="18"/>
        <v>0.0034965034965035</v>
      </c>
      <c r="F127" s="12">
        <v>400</v>
      </c>
      <c r="G127" s="12">
        <f t="shared" si="19"/>
        <v>1400</v>
      </c>
      <c r="H127" s="12">
        <f t="shared" si="20"/>
        <v>560</v>
      </c>
      <c r="I127" s="12">
        <v>350</v>
      </c>
      <c r="J127" s="12">
        <f t="shared" si="21"/>
        <v>140</v>
      </c>
      <c r="K127" s="12">
        <f t="shared" si="22"/>
        <v>600</v>
      </c>
      <c r="L127" s="12">
        <f t="shared" si="23"/>
        <v>240</v>
      </c>
      <c r="M127" s="12">
        <v>200</v>
      </c>
      <c r="N127" s="12">
        <v>80</v>
      </c>
    </row>
    <row r="128" s="2" customFormat="1" customHeight="1" spans="1:14">
      <c r="A128" s="10">
        <v>126</v>
      </c>
      <c r="B128" s="10">
        <v>52</v>
      </c>
      <c r="C128" s="10" t="s">
        <v>152</v>
      </c>
      <c r="D128" s="10" t="s">
        <v>48</v>
      </c>
      <c r="E128" s="11">
        <f t="shared" si="18"/>
        <v>0.0034965034965035</v>
      </c>
      <c r="F128" s="12">
        <v>400</v>
      </c>
      <c r="G128" s="12">
        <f t="shared" si="19"/>
        <v>1400</v>
      </c>
      <c r="H128" s="12">
        <f t="shared" si="20"/>
        <v>560</v>
      </c>
      <c r="I128" s="12">
        <v>350</v>
      </c>
      <c r="J128" s="12">
        <f t="shared" si="21"/>
        <v>140</v>
      </c>
      <c r="K128" s="12">
        <f t="shared" si="22"/>
        <v>600</v>
      </c>
      <c r="L128" s="12">
        <f t="shared" si="23"/>
        <v>240</v>
      </c>
      <c r="M128" s="12">
        <v>200</v>
      </c>
      <c r="N128" s="12">
        <v>80</v>
      </c>
    </row>
    <row r="129" s="2" customFormat="1" customHeight="1" spans="1:14">
      <c r="A129" s="10">
        <v>127</v>
      </c>
      <c r="B129" s="10">
        <v>118151</v>
      </c>
      <c r="C129" s="10" t="s">
        <v>153</v>
      </c>
      <c r="D129" s="10" t="s">
        <v>15</v>
      </c>
      <c r="E129" s="11">
        <f t="shared" si="18"/>
        <v>0.0034965034965035</v>
      </c>
      <c r="F129" s="12">
        <v>400</v>
      </c>
      <c r="G129" s="12">
        <f t="shared" si="19"/>
        <v>1400</v>
      </c>
      <c r="H129" s="12">
        <f t="shared" si="20"/>
        <v>560</v>
      </c>
      <c r="I129" s="12">
        <v>350</v>
      </c>
      <c r="J129" s="12">
        <f t="shared" si="21"/>
        <v>140</v>
      </c>
      <c r="K129" s="12">
        <f t="shared" si="22"/>
        <v>600</v>
      </c>
      <c r="L129" s="12">
        <f t="shared" si="23"/>
        <v>240</v>
      </c>
      <c r="M129" s="12">
        <v>200</v>
      </c>
      <c r="N129" s="12">
        <v>80</v>
      </c>
    </row>
    <row r="130" s="2" customFormat="1" customHeight="1" spans="1:14">
      <c r="A130" s="10">
        <v>128</v>
      </c>
      <c r="B130" s="10">
        <v>114069</v>
      </c>
      <c r="C130" s="10" t="s">
        <v>154</v>
      </c>
      <c r="D130" s="10" t="s">
        <v>27</v>
      </c>
      <c r="E130" s="11">
        <f t="shared" si="18"/>
        <v>0.0034965034965035</v>
      </c>
      <c r="F130" s="12">
        <v>400</v>
      </c>
      <c r="G130" s="12">
        <f t="shared" si="19"/>
        <v>1400</v>
      </c>
      <c r="H130" s="12">
        <f t="shared" si="20"/>
        <v>560</v>
      </c>
      <c r="I130" s="12">
        <v>350</v>
      </c>
      <c r="J130" s="12">
        <f t="shared" si="21"/>
        <v>140</v>
      </c>
      <c r="K130" s="12">
        <f t="shared" si="22"/>
        <v>600</v>
      </c>
      <c r="L130" s="12">
        <f t="shared" si="23"/>
        <v>240</v>
      </c>
      <c r="M130" s="12">
        <v>200</v>
      </c>
      <c r="N130" s="12">
        <v>80</v>
      </c>
    </row>
    <row r="131" s="2" customFormat="1" customHeight="1" spans="1:14">
      <c r="A131" s="10">
        <v>129</v>
      </c>
      <c r="B131" s="10">
        <v>106568</v>
      </c>
      <c r="C131" s="10" t="s">
        <v>155</v>
      </c>
      <c r="D131" s="10" t="s">
        <v>27</v>
      </c>
      <c r="E131" s="11">
        <f t="shared" si="18"/>
        <v>0.0034965034965035</v>
      </c>
      <c r="F131" s="12">
        <v>400</v>
      </c>
      <c r="G131" s="12">
        <f t="shared" si="19"/>
        <v>1400</v>
      </c>
      <c r="H131" s="12">
        <f t="shared" si="20"/>
        <v>560</v>
      </c>
      <c r="I131" s="12">
        <v>350</v>
      </c>
      <c r="J131" s="12">
        <f t="shared" si="21"/>
        <v>140</v>
      </c>
      <c r="K131" s="12">
        <f t="shared" si="22"/>
        <v>600</v>
      </c>
      <c r="L131" s="12">
        <f t="shared" si="23"/>
        <v>240</v>
      </c>
      <c r="M131" s="12">
        <v>200</v>
      </c>
      <c r="N131" s="12">
        <v>80</v>
      </c>
    </row>
    <row r="132" s="2" customFormat="1" customHeight="1" spans="1:14">
      <c r="A132" s="10">
        <v>130</v>
      </c>
      <c r="B132" s="10">
        <v>117637</v>
      </c>
      <c r="C132" s="10" t="s">
        <v>156</v>
      </c>
      <c r="D132" s="10" t="s">
        <v>30</v>
      </c>
      <c r="E132" s="11">
        <f t="shared" si="18"/>
        <v>0.0034965034965035</v>
      </c>
      <c r="F132" s="12">
        <v>400</v>
      </c>
      <c r="G132" s="12">
        <f>I132*4</f>
        <v>1400</v>
      </c>
      <c r="H132" s="12">
        <f>J132*4</f>
        <v>560</v>
      </c>
      <c r="I132" s="12">
        <v>350</v>
      </c>
      <c r="J132" s="12">
        <f t="shared" si="21"/>
        <v>140</v>
      </c>
      <c r="K132" s="12">
        <f>M132*3</f>
        <v>600</v>
      </c>
      <c r="L132" s="12">
        <f>N132*3</f>
        <v>240</v>
      </c>
      <c r="M132" s="12">
        <v>200</v>
      </c>
      <c r="N132" s="12">
        <v>80</v>
      </c>
    </row>
    <row r="133" s="2" customFormat="1" customHeight="1" spans="1:14">
      <c r="A133" s="10">
        <v>131</v>
      </c>
      <c r="B133" s="10">
        <v>118951</v>
      </c>
      <c r="C133" s="10" t="s">
        <v>157</v>
      </c>
      <c r="D133" s="10" t="s">
        <v>38</v>
      </c>
      <c r="E133" s="11">
        <f t="shared" si="18"/>
        <v>0.0034965034965035</v>
      </c>
      <c r="F133" s="12">
        <v>400</v>
      </c>
      <c r="G133" s="12">
        <f>I133*4</f>
        <v>1400</v>
      </c>
      <c r="H133" s="12">
        <f>J133*4</f>
        <v>560</v>
      </c>
      <c r="I133" s="12">
        <v>350</v>
      </c>
      <c r="J133" s="12">
        <f t="shared" si="21"/>
        <v>140</v>
      </c>
      <c r="K133" s="12">
        <f>M133*3</f>
        <v>600</v>
      </c>
      <c r="L133" s="12">
        <f>N133*3</f>
        <v>240</v>
      </c>
      <c r="M133" s="12">
        <v>200</v>
      </c>
      <c r="N133" s="12">
        <v>80</v>
      </c>
    </row>
    <row r="134" s="2" customFormat="1" customHeight="1" spans="1:14">
      <c r="A134" s="10">
        <v>132</v>
      </c>
      <c r="B134" s="18">
        <v>119263</v>
      </c>
      <c r="C134" s="18" t="s">
        <v>158</v>
      </c>
      <c r="D134" s="10" t="s">
        <v>38</v>
      </c>
      <c r="E134" s="11">
        <f t="shared" si="18"/>
        <v>0.0034965034965035</v>
      </c>
      <c r="F134" s="12">
        <v>400</v>
      </c>
      <c r="G134" s="12">
        <f>I134*4</f>
        <v>1400</v>
      </c>
      <c r="H134" s="12">
        <f>J134*4</f>
        <v>560</v>
      </c>
      <c r="I134" s="12">
        <v>350</v>
      </c>
      <c r="J134" s="12">
        <f t="shared" si="21"/>
        <v>140</v>
      </c>
      <c r="K134" s="12">
        <f>M134*3</f>
        <v>600</v>
      </c>
      <c r="L134" s="12">
        <f>N134*3</f>
        <v>240</v>
      </c>
      <c r="M134" s="12">
        <v>200</v>
      </c>
      <c r="N134" s="12">
        <v>80</v>
      </c>
    </row>
    <row r="135" s="2" customFormat="1" customHeight="1" spans="1:14">
      <c r="A135" s="10">
        <v>133</v>
      </c>
      <c r="B135" s="10">
        <v>753</v>
      </c>
      <c r="C135" s="10" t="s">
        <v>159</v>
      </c>
      <c r="D135" s="10" t="s">
        <v>17</v>
      </c>
      <c r="E135" s="11">
        <f t="shared" si="18"/>
        <v>0.0034965034965035</v>
      </c>
      <c r="F135" s="12">
        <v>400</v>
      </c>
      <c r="G135" s="12">
        <f>I135*4</f>
        <v>1400</v>
      </c>
      <c r="H135" s="12">
        <f>J135*4</f>
        <v>560</v>
      </c>
      <c r="I135" s="12">
        <v>350</v>
      </c>
      <c r="J135" s="12">
        <f t="shared" si="21"/>
        <v>140</v>
      </c>
      <c r="K135" s="12">
        <f>M135*3</f>
        <v>600</v>
      </c>
      <c r="L135" s="12">
        <f>N135*3</f>
        <v>240</v>
      </c>
      <c r="M135" s="12">
        <v>200</v>
      </c>
      <c r="N135" s="12">
        <v>80</v>
      </c>
    </row>
    <row r="136" s="2" customFormat="1" customHeight="1" spans="1:14">
      <c r="A136" s="10">
        <v>134</v>
      </c>
      <c r="B136" s="10">
        <v>545</v>
      </c>
      <c r="C136" s="10" t="s">
        <v>160</v>
      </c>
      <c r="D136" s="10" t="s">
        <v>27</v>
      </c>
      <c r="E136" s="11">
        <f t="shared" si="18"/>
        <v>0.0034965034965035</v>
      </c>
      <c r="F136" s="12">
        <v>400</v>
      </c>
      <c r="G136" s="12">
        <f>I136*4</f>
        <v>1400</v>
      </c>
      <c r="H136" s="12">
        <f>J136*4</f>
        <v>560</v>
      </c>
      <c r="I136" s="12">
        <v>350</v>
      </c>
      <c r="J136" s="12">
        <f t="shared" si="21"/>
        <v>140</v>
      </c>
      <c r="K136" s="12">
        <f>M136*3</f>
        <v>600</v>
      </c>
      <c r="L136" s="12">
        <f>N136*3</f>
        <v>240</v>
      </c>
      <c r="M136" s="12">
        <v>200</v>
      </c>
      <c r="N136" s="12">
        <v>80</v>
      </c>
    </row>
    <row r="137" s="2" customFormat="1" customHeight="1" spans="1:14">
      <c r="A137" s="10">
        <v>135</v>
      </c>
      <c r="B137" s="10">
        <v>118758</v>
      </c>
      <c r="C137" s="10" t="s">
        <v>161</v>
      </c>
      <c r="D137" s="10" t="s">
        <v>27</v>
      </c>
      <c r="E137" s="11">
        <f t="shared" si="18"/>
        <v>0.0034965034965035</v>
      </c>
      <c r="F137" s="12">
        <v>400</v>
      </c>
      <c r="G137" s="12">
        <f>I137*4</f>
        <v>1400</v>
      </c>
      <c r="H137" s="12">
        <f>J137*4</f>
        <v>560</v>
      </c>
      <c r="I137" s="12">
        <v>350</v>
      </c>
      <c r="J137" s="12">
        <f t="shared" si="21"/>
        <v>140</v>
      </c>
      <c r="K137" s="12">
        <f>M137*3</f>
        <v>600</v>
      </c>
      <c r="L137" s="12">
        <f>N137*3</f>
        <v>240</v>
      </c>
      <c r="M137" s="12">
        <v>200</v>
      </c>
      <c r="N137" s="12">
        <v>80</v>
      </c>
    </row>
    <row r="138" s="2" customFormat="1" customHeight="1" spans="1:14">
      <c r="A138" s="10">
        <v>136</v>
      </c>
      <c r="B138" s="10">
        <v>117923</v>
      </c>
      <c r="C138" s="10" t="s">
        <v>162</v>
      </c>
      <c r="D138" s="10" t="s">
        <v>30</v>
      </c>
      <c r="E138" s="11">
        <f t="shared" si="18"/>
        <v>0.0034965034965035</v>
      </c>
      <c r="F138" s="12">
        <v>400</v>
      </c>
      <c r="G138" s="12">
        <f>I138*4</f>
        <v>1400</v>
      </c>
      <c r="H138" s="12">
        <f>J138*4</f>
        <v>560</v>
      </c>
      <c r="I138" s="12">
        <v>350</v>
      </c>
      <c r="J138" s="12">
        <f t="shared" si="21"/>
        <v>140</v>
      </c>
      <c r="K138" s="12">
        <f>M138*3</f>
        <v>600</v>
      </c>
      <c r="L138" s="12">
        <f>N138*3</f>
        <v>240</v>
      </c>
      <c r="M138" s="12">
        <v>200</v>
      </c>
      <c r="N138" s="12">
        <v>80</v>
      </c>
    </row>
    <row r="139" s="2" customFormat="1" customHeight="1" spans="1:14">
      <c r="A139" s="10">
        <v>137</v>
      </c>
      <c r="B139" s="10">
        <v>113023</v>
      </c>
      <c r="C139" s="10" t="s">
        <v>163</v>
      </c>
      <c r="D139" s="10" t="s">
        <v>38</v>
      </c>
      <c r="E139" s="11">
        <f t="shared" si="18"/>
        <v>0.0034965034965035</v>
      </c>
      <c r="F139" s="12">
        <v>400</v>
      </c>
      <c r="G139" s="12">
        <f>I139*4</f>
        <v>1400</v>
      </c>
      <c r="H139" s="12">
        <f>J139*4</f>
        <v>560</v>
      </c>
      <c r="I139" s="12">
        <v>350</v>
      </c>
      <c r="J139" s="12">
        <f t="shared" si="21"/>
        <v>140</v>
      </c>
      <c r="K139" s="12">
        <f>M139*3</f>
        <v>600</v>
      </c>
      <c r="L139" s="12">
        <f>N139*3</f>
        <v>240</v>
      </c>
      <c r="M139" s="12">
        <v>200</v>
      </c>
      <c r="N139" s="12">
        <v>80</v>
      </c>
    </row>
    <row r="140" s="2" customFormat="1" customHeight="1" spans="1:14">
      <c r="A140" s="10">
        <v>138</v>
      </c>
      <c r="B140" s="10">
        <v>111064</v>
      </c>
      <c r="C140" s="10" t="s">
        <v>164</v>
      </c>
      <c r="D140" s="10" t="s">
        <v>30</v>
      </c>
      <c r="E140" s="11">
        <f t="shared" si="18"/>
        <v>0.0034965034965035</v>
      </c>
      <c r="F140" s="12">
        <v>400</v>
      </c>
      <c r="G140" s="12">
        <f>I140*4</f>
        <v>1400</v>
      </c>
      <c r="H140" s="12">
        <f>J140*4</f>
        <v>560</v>
      </c>
      <c r="I140" s="12">
        <v>350</v>
      </c>
      <c r="J140" s="12">
        <f t="shared" si="21"/>
        <v>140</v>
      </c>
      <c r="K140" s="12">
        <f>M140*3</f>
        <v>600</v>
      </c>
      <c r="L140" s="12">
        <f>N140*3</f>
        <v>240</v>
      </c>
      <c r="M140" s="12">
        <v>200</v>
      </c>
      <c r="N140" s="12">
        <v>80</v>
      </c>
    </row>
    <row r="141" s="2" customFormat="1" customHeight="1" spans="1:14">
      <c r="A141" s="10">
        <v>139</v>
      </c>
      <c r="B141" s="10">
        <v>591</v>
      </c>
      <c r="C141" s="10" t="s">
        <v>165</v>
      </c>
      <c r="D141" s="10" t="s">
        <v>30</v>
      </c>
      <c r="E141" s="11">
        <f t="shared" si="18"/>
        <v>0.0034965034965035</v>
      </c>
      <c r="F141" s="12">
        <v>400</v>
      </c>
      <c r="G141" s="12">
        <f>I141*4</f>
        <v>1400</v>
      </c>
      <c r="H141" s="12">
        <f>J141*4</f>
        <v>560</v>
      </c>
      <c r="I141" s="12">
        <v>350</v>
      </c>
      <c r="J141" s="12">
        <f t="shared" si="21"/>
        <v>140</v>
      </c>
      <c r="K141" s="12">
        <f>M141*3</f>
        <v>600</v>
      </c>
      <c r="L141" s="12">
        <f>N141*3</f>
        <v>240</v>
      </c>
      <c r="M141" s="12">
        <v>200</v>
      </c>
      <c r="N141" s="12">
        <v>80</v>
      </c>
    </row>
    <row r="142" s="3" customFormat="1" customHeight="1" spans="1:16381">
      <c r="A142" s="10">
        <v>140</v>
      </c>
      <c r="B142" s="19">
        <v>119262</v>
      </c>
      <c r="C142" s="19" t="s">
        <v>166</v>
      </c>
      <c r="D142" s="18" t="s">
        <v>38</v>
      </c>
      <c r="E142" s="11">
        <f t="shared" si="18"/>
        <v>0.0034965034965035</v>
      </c>
      <c r="F142" s="12">
        <v>400</v>
      </c>
      <c r="G142" s="12">
        <f>I142*4</f>
        <v>1400</v>
      </c>
      <c r="H142" s="12">
        <f>J142*4</f>
        <v>560</v>
      </c>
      <c r="I142" s="12">
        <v>350</v>
      </c>
      <c r="J142" s="12">
        <f t="shared" si="21"/>
        <v>140</v>
      </c>
      <c r="K142" s="12">
        <f>M142*3</f>
        <v>600</v>
      </c>
      <c r="L142" s="12">
        <f>N142*3</f>
        <v>240</v>
      </c>
      <c r="M142" s="12">
        <v>200</v>
      </c>
      <c r="N142" s="12">
        <v>80</v>
      </c>
      <c r="XEX142" s="22"/>
      <c r="XEY142" s="22"/>
      <c r="XEZ142" s="22"/>
      <c r="XFA142" s="22"/>
    </row>
    <row r="143" s="2" customFormat="1" customHeight="1" spans="1:16381">
      <c r="A143" s="12"/>
      <c r="B143" s="12"/>
      <c r="C143" s="20" t="s">
        <v>168</v>
      </c>
      <c r="D143" s="12"/>
      <c r="E143" s="11">
        <f t="shared" si="18"/>
        <v>1</v>
      </c>
      <c r="F143" s="21">
        <f>SUM(F3:F142)</f>
        <v>114400</v>
      </c>
      <c r="G143" s="12">
        <f>I143*4</f>
        <v>400000</v>
      </c>
      <c r="H143" s="12">
        <f>J143*4</f>
        <v>160000</v>
      </c>
      <c r="I143" s="12">
        <f>SUM(I3:I142)</f>
        <v>100000</v>
      </c>
      <c r="J143" s="12">
        <f>SUM(J3:J142)</f>
        <v>40000</v>
      </c>
      <c r="K143" s="12">
        <f>M143*3</f>
        <v>210000</v>
      </c>
      <c r="L143" s="12">
        <f>N143*3</f>
        <v>84000</v>
      </c>
      <c r="M143" s="12">
        <f>SUM(M3:M142)</f>
        <v>70000</v>
      </c>
      <c r="N143" s="12">
        <v>28000</v>
      </c>
      <c r="XEX143" s="5"/>
      <c r="XEY143" s="5"/>
      <c r="XEZ143" s="5"/>
      <c r="XFA143" s="5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任务明细表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2021-07-13T10:44:07Z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580C37FC77EC4F958702D0683CAA4EF1</vt:lpwstr>
  </property>
  <property fmtid="{D5CDD505-2E9C-101B-9397-08002B2CF9AE}" pid="4" name="KSOReadingLayout">
    <vt:bool>true</vt:bool>
  </property>
</Properties>
</file>