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<sst xmlns="http://schemas.openxmlformats.org/spreadsheetml/2006/main" count="523" uniqueCount="208">
  <si>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</si>
  <si>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</si>
  <si>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</si>
  <si>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</si>
  <si>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</si>
  <si>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</si>
  <si>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</si>
  <si>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</si>
  <si>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</si>
  <si>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</si>
  <si>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</si>
  <si>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</si>
  <si>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</si>
  <si>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</si>
  <si>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</si>
  <si>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</si>
  <si>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</si>
  <si>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</si>
  <si>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</si>
  <si>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</si>
  <si>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</si>
  <si>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</si>
  <si>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</si>
  <si>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</si>
  <si>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</si>
  <si>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</si>
  <si>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</si>
  <si>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</si>
  <si>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</si>
  <si>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</si>
  <si>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</si>
  <si>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</si>
  <si>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</si>
  <si>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</si>
  <si>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</si>
  <si>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</si>
  <si>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</si>
  <si>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</si>
  <si>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</si>
  <si>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</si>
  <si>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</si>
  <si>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</si>
  <si>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</si>
  <si>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</si>
  <si>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</si>
  <si>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</si>
  <si>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</si>
  <si>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</si>
  <si>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</si>
  <si>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</si>
  <si>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</si>
  <si>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</si>
  <si>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</si>
  <si>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</si>
  <si>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</si>
  <si>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</si>
  <si>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</si>
  <si>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</si>
  <si>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</si>
  <si>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</si>
  <si>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</si>
  <si>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</si>
  <si>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</si>
  <si>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</si>
  <si>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</si>
  <si>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</si>
  <si>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</si>
  <si>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</si>
  <si>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</si>
  <si>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</si>
  <si>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</si>
  <si>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</si>
  <si>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</si>
  <si>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</si>
  <si>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</si>
  <si>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</si>
  <si>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</si>
  <si>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</si>
  <si>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</si>
  <si>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</si>
  <si>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</si>
  <si>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</si>
  <si>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</si>
  <si>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</si>
  <si>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</si>
  <si>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</si>
  <si>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</si>
  <si>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</si>
  <si>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</si>
  <si>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</si>
  <si>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</si>
  <si>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</si>
  <si>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</si>
  <si>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</si>
  <si>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</si>
  <si>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</si>
  <si>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</si>
  <si>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</si>
  <si>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</si>
  <si>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</si>
  <si>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</si>
  <si>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</si>
  <si>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</si>
  <si>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</si>
  <si>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</si>
  <si>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</si>
  <si>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</si>
  <si>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</si>
  <si>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</si>
  <si>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</si>
  <si>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</si>
  <si>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</si>
  <si>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</si>
  <si>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</si>
  <si>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</si>
  <si>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</si>
  <si>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</si>
  <si>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</si>
  <si>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</si>
  <si>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</si>
  <si>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</si>
  <si>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</si>
  <si>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</si>
  <si>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</si>
  <si>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</si>
  <si>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</si>
  <si>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</si>
  <si>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</si>
  <si>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</si>
  <si>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</si>
  <si>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</si>
  <si>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</si>
  <si>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</si>
  <si>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</si>
  <si>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</si>
  <si>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</si>
  <si>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</si>
  <si>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</si>
  <si>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</si>
  <si>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</si>
  <si>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</si>
  <si>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</si>
  <si>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</si>
  <si>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</si>
  <si>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</si>
  <si>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</si>
  <si>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</si>
  <si>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</si>
  <si>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</si>
  <si>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</si>
  <si>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</si>
  <si>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</si>
  <si>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</si>
  <si>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</si>
  <si>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</si>
  <si>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</si>
  <si>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</si>
  <si>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</si>
  <si>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</si>
  <si>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</si>
  <si>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</si>
  <si>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</si>
  <si>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</si>
  <si>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</si>
  <si>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</si>
  <si>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</si>
  <si>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</si>
  <si>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</si>
  <si>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</si>
  <si>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</si>
  <si>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</si>
  <si>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</si>
  <si>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</si>
  <si>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</si>
  <si>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</si>
  <si>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</si>
  <si>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</si>
  <si>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</si>
  <si>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</si>
  <si>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</si>
  <si>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</si>
  <si>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</si>
  <si>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</si>
  <si>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</si>
  <si>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</si>
  <si>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羊子山</t>
  </si>
  <si>
    <t>高红华</t>
  </si>
  <si>
    <t>王波</t>
  </si>
  <si>
    <t>杨萍</t>
  </si>
  <si>
    <t>王苹</t>
  </si>
  <si>
    <t>罗晓梅</t>
  </si>
  <si>
    <t>东昌路</t>
  </si>
  <si>
    <t>舒海燕</t>
  </si>
  <si>
    <t>陈志勇</t>
  </si>
  <si>
    <t>高玉</t>
  </si>
  <si>
    <t>蜀鑫路店</t>
  </si>
  <si>
    <t>张阿几</t>
  </si>
  <si>
    <t>沈长英</t>
  </si>
  <si>
    <t>华油店</t>
  </si>
  <si>
    <t>周燕</t>
  </si>
  <si>
    <t>谢玉涛</t>
  </si>
  <si>
    <t>刘丹</t>
  </si>
  <si>
    <t>4.30-5.5 五一活动奖励明细（员工奖励）</t>
  </si>
  <si>
    <t>奖励明细</t>
  </si>
  <si>
    <t>北门</t>
  </si>
  <si>
    <t>贝森</t>
  </si>
  <si>
    <t>曾蕾蕾</t>
  </si>
  <si>
    <t>张雪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</si>
</sst>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31" fillId="29" borderId="7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41"/>
  <sheetViews>
    <sheetView tabSelected="1" topLeftCell="B1" workbookViewId="0">
      <selection activeCell="F2" sqref="$A2:$XFD2"/>
    </sheetView>
  </sheetViews>
  <sheetFormatPr defaultColWidth="9" defaultRowHeight="13.5"/>
  <cols>
    <col min="1" max="1" width="5" style="17" customWidth="1"/>
    <col min="2" max="2" width="8" style="17"/>
    <col min="3" max="3" width="28.625" style="18" customWidth="1"/>
    <col min="4" max="4" width="9.25" style="18" customWidth="1"/>
    <col min="5" max="5" width="4.75" style="17" customWidth="1"/>
    <col min="6" max="6" width="10.625" style="19" hidden="1" customWidth="1"/>
    <col min="7" max="7" width="11.25" style="19" customWidth="1"/>
    <col min="8" max="8" width="11.625" style="19" hidden="1" customWidth="1"/>
    <col min="9" max="9" width="10.75" style="19" customWidth="1"/>
    <col min="10" max="10" width="13.625" style="20" hidden="1" customWidth="1"/>
    <col min="11" max="11" width="12.125" style="21" customWidth="1"/>
    <col min="12" max="12" width="10.75" style="17" customWidth="1"/>
    <col min="13" max="13" width="11.125" style="17" customWidth="1"/>
    <col min="14" max="14" width="10.75" style="22" customWidth="1"/>
    <col min="15" max="15" width="10.25" style="22" customWidth="1"/>
    <col min="16" max="16" width="10" style="22" customWidth="1"/>
    <col min="17" max="17" width="6.375" style="23" customWidth="1"/>
    <col min="18" max="18" width="10.375" style="6" customWidth="1"/>
  </cols>
  <sheetData>
    <row r="1" ht="20" customHeight="1" spans="1:18">
      <c r="A1" s="24" t="s">
        <v>0</v>
      </c>
      <c r="B1" s="24" t="s">
        <v>1</v>
      </c>
      <c r="C1" s="25" t="s">
        <v>2</v>
      </c>
      <c r="D1" s="25" t="s">
        <v>3</v>
      </c>
      <c r="E1" s="24" t="s">
        <v>4</v>
      </c>
      <c r="F1" s="26" t="s">
        <v>5</v>
      </c>
      <c r="G1" s="26"/>
      <c r="H1" s="26" t="s">
        <v>6</v>
      </c>
      <c r="I1" s="26"/>
      <c r="J1" s="26"/>
      <c r="K1" s="26"/>
      <c r="L1" s="30" t="s">
        <v>7</v>
      </c>
      <c r="M1" s="30"/>
      <c r="N1" s="31" t="s">
        <v>8</v>
      </c>
      <c r="O1" s="31"/>
      <c r="P1" s="31"/>
      <c r="Q1" s="38" t="s">
        <v>9</v>
      </c>
      <c r="R1" s="38"/>
    </row>
    <row r="2" s="16" customFormat="1" ht="30" customHeight="1" spans="1:18">
      <c r="A2" s="24"/>
      <c r="B2" s="24"/>
      <c r="C2" s="25"/>
      <c r="D2" s="25"/>
      <c r="E2" s="24"/>
      <c r="F2" s="26" t="s">
        <v>10</v>
      </c>
      <c r="G2" s="7" t="s">
        <v>11</v>
      </c>
      <c r="H2" s="26" t="s">
        <v>12</v>
      </c>
      <c r="I2" s="7" t="s">
        <v>13</v>
      </c>
      <c r="J2" s="32" t="s">
        <v>14</v>
      </c>
      <c r="K2" s="7" t="s">
        <v>15</v>
      </c>
      <c r="L2" s="24" t="s">
        <v>16</v>
      </c>
      <c r="M2" s="24" t="s">
        <v>17</v>
      </c>
      <c r="N2" s="33" t="s">
        <v>18</v>
      </c>
      <c r="O2" s="33" t="s">
        <v>19</v>
      </c>
      <c r="P2" s="33" t="s">
        <v>20</v>
      </c>
      <c r="Q2" s="38" t="s">
        <v>21</v>
      </c>
      <c r="R2" s="38" t="s">
        <v>22</v>
      </c>
    </row>
    <row r="3" hidden="1" spans="1:18">
      <c r="A3" s="27">
        <v>1</v>
      </c>
      <c r="B3" s="27">
        <v>704</v>
      </c>
      <c r="C3" s="28" t="s">
        <v>23</v>
      </c>
      <c r="D3" s="28" t="s">
        <v>24</v>
      </c>
      <c r="E3" s="27" t="s">
        <v>25</v>
      </c>
      <c r="F3" s="29">
        <v>4730</v>
      </c>
      <c r="G3" s="29">
        <f t="shared" ref="G3:G66" si="0">F3*6</f>
        <v>28380</v>
      </c>
      <c r="H3" s="29">
        <v>4945</v>
      </c>
      <c r="I3" s="29">
        <f t="shared" ref="I3:I66" si="1">H3*6</f>
        <v>29670</v>
      </c>
      <c r="J3" s="34">
        <v>1481.85166666667</v>
      </c>
      <c r="K3" s="29">
        <f t="shared" ref="K3:K66" si="2">J3*6</f>
        <v>8891.11</v>
      </c>
      <c r="L3" s="27">
        <v>33727.75</v>
      </c>
      <c r="M3" s="27">
        <v>9537.44</v>
      </c>
      <c r="N3" s="35">
        <f t="shared" ref="N3:N66" si="3">L3/G3</f>
        <v>1.18843375616631</v>
      </c>
      <c r="O3" s="35">
        <f t="shared" ref="O3:O66" si="4">L3/I3</f>
        <v>1.13676272328952</v>
      </c>
      <c r="P3" s="35">
        <f t="shared" ref="P3:P66" si="5">M3/K3</f>
        <v>1.0726939605966</v>
      </c>
      <c r="Q3" s="38">
        <v>200</v>
      </c>
      <c r="R3" s="10"/>
    </row>
    <row r="4" hidden="1" spans="1:18">
      <c r="A4" s="27">
        <v>2</v>
      </c>
      <c r="B4" s="27">
        <v>594</v>
      </c>
      <c r="C4" s="28" t="s">
        <v>26</v>
      </c>
      <c r="D4" s="28" t="s">
        <v>27</v>
      </c>
      <c r="E4" s="27" t="s">
        <v>25</v>
      </c>
      <c r="F4" s="29">
        <v>4485</v>
      </c>
      <c r="G4" s="29">
        <f t="shared" si="0"/>
        <v>26910</v>
      </c>
      <c r="H4" s="29">
        <v>4875</v>
      </c>
      <c r="I4" s="29">
        <f t="shared" si="1"/>
        <v>29250</v>
      </c>
      <c r="J4" s="34">
        <v>1485.055</v>
      </c>
      <c r="K4" s="29">
        <f t="shared" si="2"/>
        <v>8910.33</v>
      </c>
      <c r="L4" s="27">
        <v>32824.38</v>
      </c>
      <c r="M4" s="27">
        <v>9366.23</v>
      </c>
      <c r="N4" s="35">
        <f t="shared" si="3"/>
        <v>1.21978372352285</v>
      </c>
      <c r="O4" s="35">
        <f t="shared" si="4"/>
        <v>1.12220102564103</v>
      </c>
      <c r="P4" s="35">
        <f t="shared" si="5"/>
        <v>1.05116533282157</v>
      </c>
      <c r="Q4" s="38">
        <v>200</v>
      </c>
      <c r="R4" s="10"/>
    </row>
    <row r="5" hidden="1" spans="1:18">
      <c r="A5" s="27">
        <v>3</v>
      </c>
      <c r="B5" s="27">
        <v>117491</v>
      </c>
      <c r="C5" s="28" t="s">
        <v>28</v>
      </c>
      <c r="D5" s="28" t="s">
        <v>29</v>
      </c>
      <c r="E5" s="27" t="s">
        <v>30</v>
      </c>
      <c r="F5" s="29">
        <v>6900</v>
      </c>
      <c r="G5" s="29">
        <f t="shared" si="0"/>
        <v>41400</v>
      </c>
      <c r="H5" s="29">
        <v>7500</v>
      </c>
      <c r="I5" s="29">
        <f t="shared" si="1"/>
        <v>45000</v>
      </c>
      <c r="J5" s="34">
        <v>1511.25</v>
      </c>
      <c r="K5" s="29">
        <f t="shared" si="2"/>
        <v>9067.5</v>
      </c>
      <c r="L5" s="27">
        <v>50388.3</v>
      </c>
      <c r="M5" s="27">
        <v>8241.5</v>
      </c>
      <c r="N5" s="35">
        <f t="shared" si="3"/>
        <v>1.21710869565217</v>
      </c>
      <c r="O5" s="35">
        <f t="shared" si="4"/>
        <v>1.11974</v>
      </c>
      <c r="P5" s="36">
        <f t="shared" si="5"/>
        <v>0.908905431486077</v>
      </c>
      <c r="Q5" s="38"/>
      <c r="R5" s="10" t="s">
        <v>31</v>
      </c>
    </row>
    <row r="6" hidden="1" spans="1:18">
      <c r="A6" s="27">
        <v>4</v>
      </c>
      <c r="B6" s="27">
        <v>710</v>
      </c>
      <c r="C6" s="28" t="s">
        <v>32</v>
      </c>
      <c r="D6" s="28" t="s">
        <v>24</v>
      </c>
      <c r="E6" s="27" t="s">
        <v>25</v>
      </c>
      <c r="F6" s="29">
        <v>4140</v>
      </c>
      <c r="G6" s="29">
        <f t="shared" si="0"/>
        <v>24840</v>
      </c>
      <c r="H6" s="29">
        <v>4500</v>
      </c>
      <c r="I6" s="29">
        <f t="shared" si="1"/>
        <v>27000</v>
      </c>
      <c r="J6" s="34">
        <v>1441.5</v>
      </c>
      <c r="K6" s="29">
        <f t="shared" si="2"/>
        <v>8649</v>
      </c>
      <c r="L6" s="27">
        <v>29157.15</v>
      </c>
      <c r="M6" s="27">
        <v>8790.63</v>
      </c>
      <c r="N6" s="35">
        <f t="shared" si="3"/>
        <v>1.17379830917874</v>
      </c>
      <c r="O6" s="35">
        <f t="shared" si="4"/>
        <v>1.07989444444444</v>
      </c>
      <c r="P6" s="35">
        <f t="shared" si="5"/>
        <v>1.0163753035033</v>
      </c>
      <c r="Q6" s="38">
        <v>200</v>
      </c>
      <c r="R6" s="10"/>
    </row>
    <row r="7" hidden="1" spans="1:18">
      <c r="A7" s="27">
        <v>5</v>
      </c>
      <c r="B7" s="27">
        <v>740</v>
      </c>
      <c r="C7" s="28" t="s">
        <v>33</v>
      </c>
      <c r="D7" s="28" t="s">
        <v>34</v>
      </c>
      <c r="E7" s="27" t="s">
        <v>25</v>
      </c>
      <c r="F7" s="29">
        <v>4370</v>
      </c>
      <c r="G7" s="29">
        <f t="shared" si="0"/>
        <v>26220</v>
      </c>
      <c r="H7" s="29">
        <v>4750</v>
      </c>
      <c r="I7" s="29">
        <f t="shared" si="1"/>
        <v>28500</v>
      </c>
      <c r="J7" s="34">
        <v>1570.66666666667</v>
      </c>
      <c r="K7" s="29">
        <f t="shared" si="2"/>
        <v>9424</v>
      </c>
      <c r="L7" s="27">
        <v>30591.15</v>
      </c>
      <c r="M7" s="27">
        <v>9042.88</v>
      </c>
      <c r="N7" s="35">
        <f t="shared" si="3"/>
        <v>1.16671052631579</v>
      </c>
      <c r="O7" s="35">
        <f t="shared" si="4"/>
        <v>1.07337368421053</v>
      </c>
      <c r="P7" s="36">
        <f t="shared" si="5"/>
        <v>0.95955857385399</v>
      </c>
      <c r="Q7" s="38"/>
      <c r="R7" s="10" t="s">
        <v>31</v>
      </c>
    </row>
    <row r="8" hidden="1" spans="1:18">
      <c r="A8" s="27">
        <v>6</v>
      </c>
      <c r="B8" s="27">
        <v>598</v>
      </c>
      <c r="C8" s="28" t="s">
        <v>35</v>
      </c>
      <c r="D8" s="28" t="s">
        <v>36</v>
      </c>
      <c r="E8" s="27" t="s">
        <v>30</v>
      </c>
      <c r="F8" s="29">
        <v>6696</v>
      </c>
      <c r="G8" s="29">
        <f t="shared" si="0"/>
        <v>40176</v>
      </c>
      <c r="H8" s="29">
        <v>7006</v>
      </c>
      <c r="I8" s="29">
        <f t="shared" si="1"/>
        <v>42036</v>
      </c>
      <c r="J8" s="34">
        <v>2280.453</v>
      </c>
      <c r="K8" s="29">
        <f t="shared" si="2"/>
        <v>13682.718</v>
      </c>
      <c r="L8" s="27">
        <v>44994.12</v>
      </c>
      <c r="M8" s="27">
        <v>13415.65</v>
      </c>
      <c r="N8" s="35">
        <f t="shared" si="3"/>
        <v>1.11992532855436</v>
      </c>
      <c r="O8" s="35">
        <f t="shared" si="4"/>
        <v>1.07037111047673</v>
      </c>
      <c r="P8" s="36">
        <f t="shared" si="5"/>
        <v>0.980481363425015</v>
      </c>
      <c r="Q8" s="38"/>
      <c r="R8" s="10" t="s">
        <v>31</v>
      </c>
    </row>
    <row r="9" spans="1:18">
      <c r="A9" s="27">
        <v>7</v>
      </c>
      <c r="B9" s="27">
        <v>103198</v>
      </c>
      <c r="C9" s="28" t="s">
        <v>37</v>
      </c>
      <c r="D9" s="28" t="s">
        <v>38</v>
      </c>
      <c r="E9" s="27" t="s">
        <v>30</v>
      </c>
      <c r="F9" s="29">
        <v>7040</v>
      </c>
      <c r="G9" s="29">
        <f t="shared" si="0"/>
        <v>42240</v>
      </c>
      <c r="H9" s="29">
        <v>7424</v>
      </c>
      <c r="I9" s="29">
        <f t="shared" si="1"/>
        <v>44544</v>
      </c>
      <c r="J9" s="34">
        <v>2148.01066666667</v>
      </c>
      <c r="K9" s="29">
        <f t="shared" si="2"/>
        <v>12888.064</v>
      </c>
      <c r="L9" s="27">
        <v>46702.71</v>
      </c>
      <c r="M9" s="27">
        <v>13927.61</v>
      </c>
      <c r="N9" s="35">
        <f t="shared" si="3"/>
        <v>1.10565127840909</v>
      </c>
      <c r="O9" s="35">
        <f t="shared" si="4"/>
        <v>1.04846241918103</v>
      </c>
      <c r="P9" s="35">
        <f t="shared" si="5"/>
        <v>1.08065959324845</v>
      </c>
      <c r="Q9" s="38">
        <v>300</v>
      </c>
      <c r="R9" s="10"/>
    </row>
    <row r="10" hidden="1" spans="1:18">
      <c r="A10" s="27">
        <v>8</v>
      </c>
      <c r="B10" s="27">
        <v>102479</v>
      </c>
      <c r="C10" s="28" t="s">
        <v>39</v>
      </c>
      <c r="D10" s="28" t="s">
        <v>36</v>
      </c>
      <c r="E10" s="27" t="s">
        <v>25</v>
      </c>
      <c r="F10" s="29">
        <v>4840</v>
      </c>
      <c r="G10" s="29">
        <f t="shared" si="0"/>
        <v>29040</v>
      </c>
      <c r="H10" s="29">
        <v>5192</v>
      </c>
      <c r="I10" s="29">
        <f t="shared" si="1"/>
        <v>31152</v>
      </c>
      <c r="J10" s="34">
        <v>1663.17066666667</v>
      </c>
      <c r="K10" s="29">
        <f t="shared" si="2"/>
        <v>9979.024</v>
      </c>
      <c r="L10" s="27">
        <v>31777.72</v>
      </c>
      <c r="M10" s="27">
        <v>9635.88</v>
      </c>
      <c r="N10" s="35">
        <f t="shared" si="3"/>
        <v>1.0942741046832</v>
      </c>
      <c r="O10" s="35">
        <f t="shared" si="4"/>
        <v>1.02008602978942</v>
      </c>
      <c r="P10" s="36">
        <f t="shared" si="5"/>
        <v>0.965613470816384</v>
      </c>
      <c r="Q10" s="38"/>
      <c r="R10" s="10" t="s">
        <v>31</v>
      </c>
    </row>
    <row r="11" spans="1:18">
      <c r="A11" s="27">
        <v>9</v>
      </c>
      <c r="B11" s="27">
        <v>585</v>
      </c>
      <c r="C11" s="28" t="s">
        <v>40</v>
      </c>
      <c r="D11" s="28" t="s">
        <v>38</v>
      </c>
      <c r="E11" s="27" t="s">
        <v>41</v>
      </c>
      <c r="F11" s="29">
        <v>9975</v>
      </c>
      <c r="G11" s="29">
        <f t="shared" si="0"/>
        <v>59850</v>
      </c>
      <c r="H11" s="29">
        <v>10640</v>
      </c>
      <c r="I11" s="29">
        <f t="shared" si="1"/>
        <v>63840</v>
      </c>
      <c r="J11" s="34">
        <v>3298.4</v>
      </c>
      <c r="K11" s="29">
        <f t="shared" si="2"/>
        <v>19790.4</v>
      </c>
      <c r="L11" s="27">
        <v>64845.3</v>
      </c>
      <c r="M11" s="27">
        <v>19656.68</v>
      </c>
      <c r="N11" s="35">
        <f t="shared" si="3"/>
        <v>1.08346365914787</v>
      </c>
      <c r="O11" s="35">
        <f t="shared" si="4"/>
        <v>1.01574718045113</v>
      </c>
      <c r="P11" s="36">
        <f t="shared" si="5"/>
        <v>0.993243188616703</v>
      </c>
      <c r="Q11" s="38"/>
      <c r="R11" s="10" t="s">
        <v>31</v>
      </c>
    </row>
    <row r="12" hidden="1" spans="1:18">
      <c r="A12" s="27">
        <v>10</v>
      </c>
      <c r="B12" s="27">
        <v>105267</v>
      </c>
      <c r="C12" s="28" t="s">
        <v>42</v>
      </c>
      <c r="D12" s="28" t="s">
        <v>29</v>
      </c>
      <c r="E12" s="27" t="s">
        <v>30</v>
      </c>
      <c r="F12" s="29">
        <v>7260</v>
      </c>
      <c r="G12" s="29">
        <f t="shared" si="0"/>
        <v>43560</v>
      </c>
      <c r="H12" s="29">
        <v>7788</v>
      </c>
      <c r="I12" s="29">
        <f t="shared" si="1"/>
        <v>46728</v>
      </c>
      <c r="J12" s="34">
        <v>2534.994</v>
      </c>
      <c r="K12" s="29">
        <f t="shared" si="2"/>
        <v>15209.964</v>
      </c>
      <c r="L12" s="27">
        <v>47234.97</v>
      </c>
      <c r="M12" s="27">
        <v>16103.64</v>
      </c>
      <c r="N12" s="35">
        <f t="shared" si="3"/>
        <v>1.08436570247934</v>
      </c>
      <c r="O12" s="35">
        <f t="shared" si="4"/>
        <v>1.01084938366718</v>
      </c>
      <c r="P12" s="35">
        <f t="shared" si="5"/>
        <v>1.05875595760779</v>
      </c>
      <c r="Q12" s="38">
        <v>300</v>
      </c>
      <c r="R12" s="10"/>
    </row>
    <row r="13" hidden="1" spans="1:18">
      <c r="A13" s="27">
        <v>11</v>
      </c>
      <c r="B13" s="27">
        <v>110378</v>
      </c>
      <c r="C13" s="28" t="s">
        <v>43</v>
      </c>
      <c r="D13" s="28" t="s">
        <v>24</v>
      </c>
      <c r="E13" s="27" t="s">
        <v>44</v>
      </c>
      <c r="F13" s="29">
        <v>3220</v>
      </c>
      <c r="G13" s="29">
        <f t="shared" si="0"/>
        <v>19320</v>
      </c>
      <c r="H13" s="29">
        <v>3500</v>
      </c>
      <c r="I13" s="29">
        <f t="shared" si="1"/>
        <v>21000</v>
      </c>
      <c r="J13" s="34">
        <v>1012.66666666667</v>
      </c>
      <c r="K13" s="29">
        <f t="shared" si="2"/>
        <v>6076</v>
      </c>
      <c r="L13" s="27">
        <v>20958.74</v>
      </c>
      <c r="M13" s="27">
        <v>4295.96</v>
      </c>
      <c r="N13" s="35">
        <f t="shared" si="3"/>
        <v>1.08482091097309</v>
      </c>
      <c r="O13" s="36">
        <f t="shared" si="4"/>
        <v>0.998035238095238</v>
      </c>
      <c r="P13" s="36">
        <f t="shared" si="5"/>
        <v>0.707037524687294</v>
      </c>
      <c r="Q13" s="38"/>
      <c r="R13" s="10" t="s">
        <v>31</v>
      </c>
    </row>
    <row r="14" hidden="1" spans="1:18">
      <c r="A14" s="27">
        <v>12</v>
      </c>
      <c r="B14" s="27">
        <v>721</v>
      </c>
      <c r="C14" s="28" t="s">
        <v>45</v>
      </c>
      <c r="D14" s="28" t="s">
        <v>27</v>
      </c>
      <c r="E14" s="27" t="s">
        <v>46</v>
      </c>
      <c r="F14" s="29">
        <v>5720</v>
      </c>
      <c r="G14" s="29">
        <f t="shared" si="0"/>
        <v>34320</v>
      </c>
      <c r="H14" s="29">
        <v>6136</v>
      </c>
      <c r="I14" s="29">
        <f t="shared" si="1"/>
        <v>36816</v>
      </c>
      <c r="J14" s="34">
        <v>2092.376</v>
      </c>
      <c r="K14" s="29">
        <f t="shared" si="2"/>
        <v>12554.256</v>
      </c>
      <c r="L14" s="27">
        <v>36228.06</v>
      </c>
      <c r="M14" s="27">
        <v>11308.39</v>
      </c>
      <c r="N14" s="35">
        <f t="shared" si="3"/>
        <v>1.05559615384615</v>
      </c>
      <c r="O14" s="36">
        <f t="shared" si="4"/>
        <v>0.984030312907431</v>
      </c>
      <c r="P14" s="36">
        <f t="shared" si="5"/>
        <v>0.900761462885574</v>
      </c>
      <c r="Q14" s="38"/>
      <c r="R14" s="10" t="s">
        <v>31</v>
      </c>
    </row>
    <row r="15" hidden="1" spans="1:18">
      <c r="A15" s="27">
        <v>13</v>
      </c>
      <c r="B15" s="27">
        <v>726</v>
      </c>
      <c r="C15" s="28" t="s">
        <v>47</v>
      </c>
      <c r="D15" s="28" t="s">
        <v>29</v>
      </c>
      <c r="E15" s="27" t="s">
        <v>30</v>
      </c>
      <c r="F15" s="29">
        <v>7020</v>
      </c>
      <c r="G15" s="29">
        <f t="shared" si="0"/>
        <v>42120</v>
      </c>
      <c r="H15" s="29">
        <v>7345</v>
      </c>
      <c r="I15" s="29">
        <f t="shared" si="1"/>
        <v>44070</v>
      </c>
      <c r="J15" s="34">
        <v>2125.15333333333</v>
      </c>
      <c r="K15" s="29">
        <f t="shared" si="2"/>
        <v>12750.92</v>
      </c>
      <c r="L15" s="27">
        <v>43357.2</v>
      </c>
      <c r="M15" s="27">
        <v>10506.32</v>
      </c>
      <c r="N15" s="35">
        <f t="shared" si="3"/>
        <v>1.02937321937322</v>
      </c>
      <c r="O15" s="36">
        <f t="shared" si="4"/>
        <v>0.983825731790334</v>
      </c>
      <c r="P15" s="36">
        <f t="shared" si="5"/>
        <v>0.823965643263388</v>
      </c>
      <c r="Q15" s="38"/>
      <c r="R15" s="10" t="s">
        <v>31</v>
      </c>
    </row>
    <row r="16" hidden="1" spans="1:18">
      <c r="A16" s="27">
        <v>14</v>
      </c>
      <c r="B16" s="27">
        <v>706</v>
      </c>
      <c r="C16" s="28" t="s">
        <v>48</v>
      </c>
      <c r="D16" s="28" t="s">
        <v>24</v>
      </c>
      <c r="E16" s="27" t="s">
        <v>25</v>
      </c>
      <c r="F16" s="29">
        <v>4140</v>
      </c>
      <c r="G16" s="29">
        <f t="shared" si="0"/>
        <v>24840</v>
      </c>
      <c r="H16" s="29">
        <v>4500</v>
      </c>
      <c r="I16" s="29">
        <f t="shared" si="1"/>
        <v>27000</v>
      </c>
      <c r="J16" s="34">
        <v>1441.5</v>
      </c>
      <c r="K16" s="29">
        <f t="shared" si="2"/>
        <v>8649</v>
      </c>
      <c r="L16" s="27">
        <v>26416.85</v>
      </c>
      <c r="M16" s="27">
        <v>8655.45</v>
      </c>
      <c r="N16" s="35">
        <f t="shared" si="3"/>
        <v>1.06348027375201</v>
      </c>
      <c r="O16" s="36">
        <f t="shared" si="4"/>
        <v>0.978401851851852</v>
      </c>
      <c r="P16" s="36">
        <f t="shared" si="5"/>
        <v>1.00074575095387</v>
      </c>
      <c r="Q16" s="38"/>
      <c r="R16" s="10" t="s">
        <v>31</v>
      </c>
    </row>
    <row r="17" hidden="1" spans="1:18">
      <c r="A17" s="27">
        <v>15</v>
      </c>
      <c r="B17" s="27">
        <v>748</v>
      </c>
      <c r="C17" s="28" t="s">
        <v>49</v>
      </c>
      <c r="D17" s="28" t="s">
        <v>27</v>
      </c>
      <c r="E17" s="27" t="s">
        <v>46</v>
      </c>
      <c r="F17" s="29">
        <v>5720</v>
      </c>
      <c r="G17" s="29">
        <f t="shared" si="0"/>
        <v>34320</v>
      </c>
      <c r="H17" s="29">
        <v>6136</v>
      </c>
      <c r="I17" s="29">
        <f t="shared" si="1"/>
        <v>36816</v>
      </c>
      <c r="J17" s="34">
        <v>1902.16</v>
      </c>
      <c r="K17" s="29">
        <f t="shared" si="2"/>
        <v>11412.96</v>
      </c>
      <c r="L17" s="27">
        <v>36017</v>
      </c>
      <c r="M17" s="27">
        <v>10687.95</v>
      </c>
      <c r="N17" s="35">
        <f t="shared" si="3"/>
        <v>1.04944638694639</v>
      </c>
      <c r="O17" s="36">
        <f t="shared" si="4"/>
        <v>0.978297479356801</v>
      </c>
      <c r="P17" s="36">
        <f t="shared" si="5"/>
        <v>0.936474849644615</v>
      </c>
      <c r="Q17" s="38"/>
      <c r="R17" s="10" t="s">
        <v>31</v>
      </c>
    </row>
    <row r="18" hidden="1" spans="1:18">
      <c r="A18" s="27">
        <v>16</v>
      </c>
      <c r="B18" s="27">
        <v>515</v>
      </c>
      <c r="C18" s="28" t="s">
        <v>50</v>
      </c>
      <c r="D18" s="28" t="s">
        <v>34</v>
      </c>
      <c r="E18" s="27" t="s">
        <v>46</v>
      </c>
      <c r="F18" s="29">
        <v>6600</v>
      </c>
      <c r="G18" s="29">
        <f t="shared" si="0"/>
        <v>39600</v>
      </c>
      <c r="H18" s="29">
        <v>6840</v>
      </c>
      <c r="I18" s="29">
        <f t="shared" si="1"/>
        <v>41040</v>
      </c>
      <c r="J18" s="34">
        <v>2120.4</v>
      </c>
      <c r="K18" s="29">
        <f t="shared" si="2"/>
        <v>12722.4</v>
      </c>
      <c r="L18" s="27">
        <v>39424.84</v>
      </c>
      <c r="M18" s="27">
        <v>11831.17</v>
      </c>
      <c r="N18" s="37">
        <f t="shared" si="3"/>
        <v>0.995576767676767</v>
      </c>
      <c r="O18" s="36">
        <f t="shared" si="4"/>
        <v>0.960644249512671</v>
      </c>
      <c r="P18" s="36">
        <f t="shared" si="5"/>
        <v>0.929947965792618</v>
      </c>
      <c r="Q18" s="38"/>
      <c r="R18" s="10"/>
    </row>
    <row r="19" spans="1:18">
      <c r="A19" s="27">
        <v>17</v>
      </c>
      <c r="B19" s="27">
        <v>578</v>
      </c>
      <c r="C19" s="28" t="s">
        <v>51</v>
      </c>
      <c r="D19" s="28" t="s">
        <v>38</v>
      </c>
      <c r="E19" s="27" t="s">
        <v>30</v>
      </c>
      <c r="F19" s="29">
        <v>8640</v>
      </c>
      <c r="G19" s="29">
        <f t="shared" si="0"/>
        <v>51840</v>
      </c>
      <c r="H19" s="29">
        <v>9040</v>
      </c>
      <c r="I19" s="29">
        <f t="shared" si="1"/>
        <v>54240</v>
      </c>
      <c r="J19" s="34">
        <v>2802.4</v>
      </c>
      <c r="K19" s="29">
        <f t="shared" si="2"/>
        <v>16814.4</v>
      </c>
      <c r="L19" s="27">
        <v>52000.62</v>
      </c>
      <c r="M19" s="27">
        <v>16406.91</v>
      </c>
      <c r="N19" s="35">
        <f t="shared" si="3"/>
        <v>1.00309837962963</v>
      </c>
      <c r="O19" s="36">
        <f t="shared" si="4"/>
        <v>0.958713495575221</v>
      </c>
      <c r="P19" s="36">
        <f t="shared" si="5"/>
        <v>0.975765415358264</v>
      </c>
      <c r="Q19" s="38"/>
      <c r="R19" s="10" t="s">
        <v>31</v>
      </c>
    </row>
    <row r="20" hidden="1" spans="1:18">
      <c r="A20" s="27">
        <v>18</v>
      </c>
      <c r="B20" s="27">
        <v>746</v>
      </c>
      <c r="C20" s="28" t="s">
        <v>52</v>
      </c>
      <c r="D20" s="28" t="s">
        <v>27</v>
      </c>
      <c r="E20" s="27" t="s">
        <v>30</v>
      </c>
      <c r="F20" s="29">
        <v>7884</v>
      </c>
      <c r="G20" s="29">
        <f t="shared" si="0"/>
        <v>47304</v>
      </c>
      <c r="H20" s="29">
        <v>8249</v>
      </c>
      <c r="I20" s="29">
        <f t="shared" si="1"/>
        <v>49494</v>
      </c>
      <c r="J20" s="34">
        <v>2557.19</v>
      </c>
      <c r="K20" s="29">
        <f t="shared" si="2"/>
        <v>15343.14</v>
      </c>
      <c r="L20" s="27">
        <v>47234.48</v>
      </c>
      <c r="M20" s="27">
        <v>12289.41</v>
      </c>
      <c r="N20" s="36">
        <f t="shared" si="3"/>
        <v>0.998530356840859</v>
      </c>
      <c r="O20" s="36">
        <f t="shared" si="4"/>
        <v>0.954347597688609</v>
      </c>
      <c r="P20" s="36">
        <f t="shared" si="5"/>
        <v>0.800970987685702</v>
      </c>
      <c r="Q20" s="38"/>
      <c r="R20" s="10"/>
    </row>
    <row r="21" hidden="1" spans="1:18">
      <c r="A21" s="27">
        <v>19</v>
      </c>
      <c r="B21" s="27">
        <v>105910</v>
      </c>
      <c r="C21" s="28" t="s">
        <v>53</v>
      </c>
      <c r="D21" s="28" t="s">
        <v>36</v>
      </c>
      <c r="E21" s="27" t="s">
        <v>46</v>
      </c>
      <c r="F21" s="29">
        <v>5376</v>
      </c>
      <c r="G21" s="29">
        <f t="shared" si="0"/>
        <v>32256</v>
      </c>
      <c r="H21" s="29">
        <v>6000</v>
      </c>
      <c r="I21" s="29">
        <f t="shared" si="1"/>
        <v>36000</v>
      </c>
      <c r="J21" s="34">
        <v>1798</v>
      </c>
      <c r="K21" s="29">
        <f t="shared" si="2"/>
        <v>10788</v>
      </c>
      <c r="L21" s="27">
        <v>34340.32</v>
      </c>
      <c r="M21" s="27">
        <v>10413.33</v>
      </c>
      <c r="N21" s="35">
        <f t="shared" si="3"/>
        <v>1.06461805555556</v>
      </c>
      <c r="O21" s="36">
        <f t="shared" si="4"/>
        <v>0.953897777777778</v>
      </c>
      <c r="P21" s="36">
        <f t="shared" si="5"/>
        <v>0.965269744160178</v>
      </c>
      <c r="Q21" s="38"/>
      <c r="R21" s="10" t="s">
        <v>31</v>
      </c>
    </row>
    <row r="22" hidden="1" spans="1:18">
      <c r="A22" s="27">
        <v>20</v>
      </c>
      <c r="B22" s="27">
        <v>514</v>
      </c>
      <c r="C22" s="28" t="s">
        <v>54</v>
      </c>
      <c r="D22" s="28" t="s">
        <v>55</v>
      </c>
      <c r="E22" s="27" t="s">
        <v>30</v>
      </c>
      <c r="F22" s="29">
        <v>8640</v>
      </c>
      <c r="G22" s="29">
        <f t="shared" si="0"/>
        <v>51840</v>
      </c>
      <c r="H22" s="29">
        <v>9040</v>
      </c>
      <c r="I22" s="29">
        <f t="shared" si="1"/>
        <v>54240</v>
      </c>
      <c r="J22" s="34">
        <v>3082.64</v>
      </c>
      <c r="K22" s="29">
        <f t="shared" si="2"/>
        <v>18495.84</v>
      </c>
      <c r="L22" s="27">
        <v>51618.92</v>
      </c>
      <c r="M22" s="27">
        <v>17518.62</v>
      </c>
      <c r="N22" s="36">
        <f t="shared" si="3"/>
        <v>0.995735339506173</v>
      </c>
      <c r="O22" s="36">
        <f t="shared" si="4"/>
        <v>0.951676253687316</v>
      </c>
      <c r="P22" s="36">
        <f t="shared" si="5"/>
        <v>0.947165416655853</v>
      </c>
      <c r="Q22" s="38"/>
      <c r="R22" s="10"/>
    </row>
    <row r="23" hidden="1" spans="1:18">
      <c r="A23" s="27">
        <v>21</v>
      </c>
      <c r="B23" s="27">
        <v>716</v>
      </c>
      <c r="C23" s="28" t="s">
        <v>56</v>
      </c>
      <c r="D23" s="28" t="s">
        <v>27</v>
      </c>
      <c r="E23" s="27" t="s">
        <v>25</v>
      </c>
      <c r="F23" s="29">
        <v>5500</v>
      </c>
      <c r="G23" s="29">
        <f t="shared" si="0"/>
        <v>33000</v>
      </c>
      <c r="H23" s="29">
        <v>5900</v>
      </c>
      <c r="I23" s="29">
        <f t="shared" si="1"/>
        <v>35400</v>
      </c>
      <c r="J23" s="34">
        <v>1768.03333333333</v>
      </c>
      <c r="K23" s="29">
        <f t="shared" si="2"/>
        <v>10608.2</v>
      </c>
      <c r="L23" s="27">
        <v>33673.69</v>
      </c>
      <c r="M23" s="27">
        <v>9868.86</v>
      </c>
      <c r="N23" s="35">
        <f t="shared" si="3"/>
        <v>1.02041484848485</v>
      </c>
      <c r="O23" s="36">
        <f t="shared" si="4"/>
        <v>0.951234180790961</v>
      </c>
      <c r="P23" s="36">
        <f t="shared" si="5"/>
        <v>0.930304858505684</v>
      </c>
      <c r="Q23" s="38"/>
      <c r="R23" s="10" t="s">
        <v>31</v>
      </c>
    </row>
    <row r="24" hidden="1" spans="1:18">
      <c r="A24" s="27">
        <v>22</v>
      </c>
      <c r="B24" s="27">
        <v>539</v>
      </c>
      <c r="C24" s="28" t="s">
        <v>57</v>
      </c>
      <c r="D24" s="28" t="s">
        <v>27</v>
      </c>
      <c r="E24" s="27" t="s">
        <v>25</v>
      </c>
      <c r="F24" s="29">
        <v>4950</v>
      </c>
      <c r="G24" s="29">
        <f t="shared" si="0"/>
        <v>29700</v>
      </c>
      <c r="H24" s="29">
        <v>5310</v>
      </c>
      <c r="I24" s="29">
        <f t="shared" si="1"/>
        <v>31860</v>
      </c>
      <c r="J24" s="34">
        <v>1536.36</v>
      </c>
      <c r="K24" s="29">
        <f t="shared" si="2"/>
        <v>9218.16</v>
      </c>
      <c r="L24" s="27">
        <v>30301.7</v>
      </c>
      <c r="M24" s="27">
        <v>8277.07</v>
      </c>
      <c r="N24" s="35">
        <f t="shared" si="3"/>
        <v>1.02025925925926</v>
      </c>
      <c r="O24" s="36">
        <f t="shared" si="4"/>
        <v>0.951089139987445</v>
      </c>
      <c r="P24" s="36">
        <f t="shared" si="5"/>
        <v>0.89790912720109</v>
      </c>
      <c r="Q24" s="38"/>
      <c r="R24" s="10" t="s">
        <v>31</v>
      </c>
    </row>
    <row r="25" hidden="1" spans="1:18">
      <c r="A25" s="27">
        <v>23</v>
      </c>
      <c r="B25" s="27">
        <v>742</v>
      </c>
      <c r="C25" s="28" t="s">
        <v>58</v>
      </c>
      <c r="D25" s="28" t="s">
        <v>59</v>
      </c>
      <c r="E25" s="27" t="s">
        <v>60</v>
      </c>
      <c r="F25" s="29">
        <v>10260</v>
      </c>
      <c r="G25" s="29">
        <f t="shared" si="0"/>
        <v>61560</v>
      </c>
      <c r="H25" s="29">
        <v>10735</v>
      </c>
      <c r="I25" s="29">
        <f t="shared" si="1"/>
        <v>64410</v>
      </c>
      <c r="J25" s="34">
        <v>2107.63833333333</v>
      </c>
      <c r="K25" s="29">
        <f t="shared" si="2"/>
        <v>12645.83</v>
      </c>
      <c r="L25" s="27">
        <v>61013.84</v>
      </c>
      <c r="M25" s="27">
        <v>15018.11</v>
      </c>
      <c r="N25" s="36">
        <f t="shared" si="3"/>
        <v>0.991128005198181</v>
      </c>
      <c r="O25" s="36">
        <f t="shared" si="4"/>
        <v>0.947272783729235</v>
      </c>
      <c r="P25" s="36">
        <f t="shared" si="5"/>
        <v>1.18759385504945</v>
      </c>
      <c r="Q25" s="38"/>
      <c r="R25" s="10"/>
    </row>
    <row r="26" hidden="1" spans="1:18">
      <c r="A26" s="27">
        <v>24</v>
      </c>
      <c r="B26" s="27">
        <v>587</v>
      </c>
      <c r="C26" s="28" t="s">
        <v>61</v>
      </c>
      <c r="D26" s="28" t="s">
        <v>24</v>
      </c>
      <c r="E26" s="27" t="s">
        <v>46</v>
      </c>
      <c r="F26" s="29">
        <v>5500</v>
      </c>
      <c r="G26" s="29">
        <f t="shared" si="0"/>
        <v>33000</v>
      </c>
      <c r="H26" s="29">
        <v>5900</v>
      </c>
      <c r="I26" s="29">
        <f t="shared" si="1"/>
        <v>35400</v>
      </c>
      <c r="J26" s="34">
        <v>1707.06666666667</v>
      </c>
      <c r="K26" s="29">
        <f t="shared" si="2"/>
        <v>10242.4</v>
      </c>
      <c r="L26" s="27">
        <v>33498.04</v>
      </c>
      <c r="M26" s="27">
        <v>9789.37</v>
      </c>
      <c r="N26" s="35">
        <f t="shared" si="3"/>
        <v>1.01509212121212</v>
      </c>
      <c r="O26" s="36">
        <f t="shared" si="4"/>
        <v>0.946272316384181</v>
      </c>
      <c r="P26" s="36">
        <f t="shared" si="5"/>
        <v>0.955769155666641</v>
      </c>
      <c r="Q26" s="38"/>
      <c r="R26" s="10" t="s">
        <v>31</v>
      </c>
    </row>
    <row r="27" hidden="1" spans="1:18">
      <c r="A27" s="27">
        <v>25</v>
      </c>
      <c r="B27" s="27">
        <v>371</v>
      </c>
      <c r="C27" s="28" t="s">
        <v>62</v>
      </c>
      <c r="D27" s="28" t="s">
        <v>55</v>
      </c>
      <c r="E27" s="27" t="s">
        <v>44</v>
      </c>
      <c r="F27" s="29">
        <v>3105</v>
      </c>
      <c r="G27" s="29">
        <f t="shared" si="0"/>
        <v>18630</v>
      </c>
      <c r="H27" s="29">
        <v>3375</v>
      </c>
      <c r="I27" s="29">
        <f t="shared" si="1"/>
        <v>20250</v>
      </c>
      <c r="J27" s="34">
        <v>1081.125</v>
      </c>
      <c r="K27" s="29">
        <f t="shared" si="2"/>
        <v>6486.75</v>
      </c>
      <c r="L27" s="27">
        <v>19118.46</v>
      </c>
      <c r="M27" s="27">
        <v>5930.47</v>
      </c>
      <c r="N27" s="35">
        <f t="shared" si="3"/>
        <v>1.02621900161031</v>
      </c>
      <c r="O27" s="36">
        <f t="shared" si="4"/>
        <v>0.944121481481481</v>
      </c>
      <c r="P27" s="36">
        <f t="shared" si="5"/>
        <v>0.914243650518364</v>
      </c>
      <c r="Q27" s="38"/>
      <c r="R27" s="10" t="s">
        <v>31</v>
      </c>
    </row>
    <row r="28" hidden="1" spans="1:18">
      <c r="A28" s="27">
        <v>26</v>
      </c>
      <c r="B28" s="27">
        <v>54</v>
      </c>
      <c r="C28" s="28" t="s">
        <v>63</v>
      </c>
      <c r="D28" s="28" t="s">
        <v>24</v>
      </c>
      <c r="E28" s="27" t="s">
        <v>30</v>
      </c>
      <c r="F28" s="29">
        <v>7884</v>
      </c>
      <c r="G28" s="29">
        <f t="shared" si="0"/>
        <v>47304</v>
      </c>
      <c r="H28" s="29">
        <v>8322</v>
      </c>
      <c r="I28" s="29">
        <f t="shared" si="1"/>
        <v>49932</v>
      </c>
      <c r="J28" s="34">
        <v>2751.808</v>
      </c>
      <c r="K28" s="29">
        <f t="shared" si="2"/>
        <v>16510.848</v>
      </c>
      <c r="L28" s="27">
        <v>47134.11</v>
      </c>
      <c r="M28" s="27">
        <v>15969.63</v>
      </c>
      <c r="N28" s="36">
        <f t="shared" si="3"/>
        <v>0.996408548959919</v>
      </c>
      <c r="O28" s="36">
        <f t="shared" si="4"/>
        <v>0.943965993751502</v>
      </c>
      <c r="P28" s="36">
        <f t="shared" si="5"/>
        <v>0.967220460148382</v>
      </c>
      <c r="Q28" s="38"/>
      <c r="R28" s="10"/>
    </row>
    <row r="29" hidden="1" spans="1:18">
      <c r="A29" s="27">
        <v>27</v>
      </c>
      <c r="B29" s="27">
        <v>707</v>
      </c>
      <c r="C29" s="28" t="s">
        <v>64</v>
      </c>
      <c r="D29" s="28" t="s">
        <v>34</v>
      </c>
      <c r="E29" s="27" t="s">
        <v>60</v>
      </c>
      <c r="F29" s="29">
        <v>11340</v>
      </c>
      <c r="G29" s="29">
        <f t="shared" si="0"/>
        <v>68040</v>
      </c>
      <c r="H29" s="29">
        <v>11550</v>
      </c>
      <c r="I29" s="29">
        <f t="shared" si="1"/>
        <v>69300</v>
      </c>
      <c r="J29" s="34">
        <v>3699.85</v>
      </c>
      <c r="K29" s="29">
        <f t="shared" si="2"/>
        <v>22199.1</v>
      </c>
      <c r="L29" s="27">
        <v>65312.13</v>
      </c>
      <c r="M29" s="27">
        <v>21217.83</v>
      </c>
      <c r="N29" s="36">
        <f t="shared" si="3"/>
        <v>0.959907848324515</v>
      </c>
      <c r="O29" s="36">
        <f t="shared" si="4"/>
        <v>0.942454978354978</v>
      </c>
      <c r="P29" s="36">
        <f t="shared" si="5"/>
        <v>0.955796856629323</v>
      </c>
      <c r="Q29" s="38"/>
      <c r="R29" s="10"/>
    </row>
    <row r="30" hidden="1" spans="1:18">
      <c r="A30" s="27">
        <v>28</v>
      </c>
      <c r="B30" s="27">
        <v>743</v>
      </c>
      <c r="C30" s="28" t="s">
        <v>65</v>
      </c>
      <c r="D30" s="28" t="s">
        <v>34</v>
      </c>
      <c r="E30" s="27" t="s">
        <v>25</v>
      </c>
      <c r="F30" s="29">
        <v>5500</v>
      </c>
      <c r="G30" s="29">
        <f t="shared" si="0"/>
        <v>33000</v>
      </c>
      <c r="H30" s="29">
        <v>5900</v>
      </c>
      <c r="I30" s="29">
        <f t="shared" si="1"/>
        <v>35400</v>
      </c>
      <c r="J30" s="34">
        <v>1859.48333333333</v>
      </c>
      <c r="K30" s="29">
        <f t="shared" si="2"/>
        <v>11156.9</v>
      </c>
      <c r="L30" s="27">
        <v>33278.24</v>
      </c>
      <c r="M30" s="27">
        <v>10507.66</v>
      </c>
      <c r="N30" s="35">
        <f t="shared" si="3"/>
        <v>1.00843151515152</v>
      </c>
      <c r="O30" s="36">
        <f t="shared" si="4"/>
        <v>0.940063276836158</v>
      </c>
      <c r="P30" s="36">
        <f t="shared" si="5"/>
        <v>0.941808208373294</v>
      </c>
      <c r="Q30" s="38"/>
      <c r="R30" s="10" t="s">
        <v>31</v>
      </c>
    </row>
    <row r="31" hidden="1" spans="1:18">
      <c r="A31" s="27">
        <v>29</v>
      </c>
      <c r="B31" s="27">
        <v>387</v>
      </c>
      <c r="C31" s="28" t="s">
        <v>66</v>
      </c>
      <c r="D31" s="28" t="s">
        <v>34</v>
      </c>
      <c r="E31" s="27" t="s">
        <v>41</v>
      </c>
      <c r="F31" s="29">
        <v>8715</v>
      </c>
      <c r="G31" s="29">
        <f t="shared" si="0"/>
        <v>52290</v>
      </c>
      <c r="H31" s="29">
        <v>9379</v>
      </c>
      <c r="I31" s="29">
        <f t="shared" si="1"/>
        <v>56274</v>
      </c>
      <c r="J31" s="34">
        <v>2519.82466666667</v>
      </c>
      <c r="K31" s="29">
        <f t="shared" si="2"/>
        <v>15118.948</v>
      </c>
      <c r="L31" s="27">
        <v>52125.29</v>
      </c>
      <c r="M31" s="27">
        <v>11993.31</v>
      </c>
      <c r="N31" s="36">
        <f t="shared" si="3"/>
        <v>0.996850066934404</v>
      </c>
      <c r="O31" s="36">
        <f t="shared" si="4"/>
        <v>0.926276610868252</v>
      </c>
      <c r="P31" s="36">
        <f t="shared" si="5"/>
        <v>0.793263526007233</v>
      </c>
      <c r="Q31" s="38"/>
      <c r="R31" s="10"/>
    </row>
    <row r="32" spans="1:18">
      <c r="A32" s="27">
        <v>30</v>
      </c>
      <c r="B32" s="27">
        <v>113025</v>
      </c>
      <c r="C32" s="28" t="s">
        <v>67</v>
      </c>
      <c r="D32" s="28" t="s">
        <v>38</v>
      </c>
      <c r="E32" s="27" t="s">
        <v>25</v>
      </c>
      <c r="F32" s="29">
        <v>3300</v>
      </c>
      <c r="G32" s="29">
        <f t="shared" si="0"/>
        <v>19800</v>
      </c>
      <c r="H32" s="29">
        <v>3750</v>
      </c>
      <c r="I32" s="29">
        <f t="shared" si="1"/>
        <v>22500</v>
      </c>
      <c r="J32" s="34">
        <v>1085</v>
      </c>
      <c r="K32" s="29">
        <f t="shared" si="2"/>
        <v>6510</v>
      </c>
      <c r="L32" s="27">
        <v>20827.43</v>
      </c>
      <c r="M32" s="27">
        <v>6624.59</v>
      </c>
      <c r="N32" s="35">
        <f t="shared" si="3"/>
        <v>1.0518904040404</v>
      </c>
      <c r="O32" s="36">
        <f t="shared" si="4"/>
        <v>0.925663555555556</v>
      </c>
      <c r="P32" s="36">
        <f t="shared" si="5"/>
        <v>1.01760215053763</v>
      </c>
      <c r="Q32" s="38"/>
      <c r="R32" s="10" t="s">
        <v>31</v>
      </c>
    </row>
    <row r="33" hidden="1" spans="1:18">
      <c r="A33" s="27">
        <v>31</v>
      </c>
      <c r="B33" s="27">
        <v>118151</v>
      </c>
      <c r="C33" s="28" t="s">
        <v>68</v>
      </c>
      <c r="D33" s="28" t="s">
        <v>29</v>
      </c>
      <c r="E33" s="27" t="s">
        <v>44</v>
      </c>
      <c r="F33" s="29">
        <v>2300</v>
      </c>
      <c r="G33" s="29">
        <f t="shared" si="0"/>
        <v>13800</v>
      </c>
      <c r="H33" s="29">
        <v>2500</v>
      </c>
      <c r="I33" s="29">
        <f t="shared" si="1"/>
        <v>15000</v>
      </c>
      <c r="J33" s="34">
        <v>516.666666666667</v>
      </c>
      <c r="K33" s="29">
        <f t="shared" si="2"/>
        <v>3100</v>
      </c>
      <c r="L33" s="27">
        <v>13820.39</v>
      </c>
      <c r="M33" s="27">
        <v>2854.32</v>
      </c>
      <c r="N33" s="35">
        <f t="shared" si="3"/>
        <v>1.00147753623188</v>
      </c>
      <c r="O33" s="36">
        <f t="shared" si="4"/>
        <v>0.921359333333333</v>
      </c>
      <c r="P33" s="36">
        <f t="shared" si="5"/>
        <v>0.920748387096774</v>
      </c>
      <c r="Q33" s="38"/>
      <c r="R33" s="10" t="s">
        <v>31</v>
      </c>
    </row>
    <row r="34" hidden="1" spans="1:18">
      <c r="A34" s="27">
        <v>32</v>
      </c>
      <c r="B34" s="27">
        <v>341</v>
      </c>
      <c r="C34" s="28" t="s">
        <v>69</v>
      </c>
      <c r="D34" s="28" t="s">
        <v>27</v>
      </c>
      <c r="E34" s="27" t="s">
        <v>60</v>
      </c>
      <c r="F34" s="29">
        <v>14040</v>
      </c>
      <c r="G34" s="29">
        <f t="shared" si="0"/>
        <v>84240</v>
      </c>
      <c r="H34" s="29">
        <v>14950</v>
      </c>
      <c r="I34" s="29">
        <f t="shared" si="1"/>
        <v>89700</v>
      </c>
      <c r="J34" s="34">
        <v>4325.53333333333</v>
      </c>
      <c r="K34" s="29">
        <f t="shared" si="2"/>
        <v>25953.2</v>
      </c>
      <c r="L34" s="27">
        <v>82299.74</v>
      </c>
      <c r="M34" s="27">
        <v>23329.11</v>
      </c>
      <c r="N34" s="36">
        <f t="shared" si="3"/>
        <v>0.97696747388414</v>
      </c>
      <c r="O34" s="36">
        <f t="shared" si="4"/>
        <v>0.91749988851728</v>
      </c>
      <c r="P34" s="36">
        <f t="shared" si="5"/>
        <v>0.898891466177581</v>
      </c>
      <c r="Q34" s="38"/>
      <c r="R34" s="10"/>
    </row>
    <row r="35" hidden="1" spans="1:18">
      <c r="A35" s="27">
        <v>33</v>
      </c>
      <c r="B35" s="27">
        <v>101453</v>
      </c>
      <c r="C35" s="28" t="s">
        <v>70</v>
      </c>
      <c r="D35" s="28" t="s">
        <v>24</v>
      </c>
      <c r="E35" s="27" t="s">
        <v>30</v>
      </c>
      <c r="F35" s="29">
        <v>7560</v>
      </c>
      <c r="G35" s="29">
        <f t="shared" si="0"/>
        <v>45360</v>
      </c>
      <c r="H35" s="29">
        <v>7980</v>
      </c>
      <c r="I35" s="29">
        <f t="shared" si="1"/>
        <v>47880</v>
      </c>
      <c r="J35" s="34">
        <v>2556.26</v>
      </c>
      <c r="K35" s="29">
        <f t="shared" si="2"/>
        <v>15337.56</v>
      </c>
      <c r="L35" s="27">
        <v>43608.82</v>
      </c>
      <c r="M35" s="27">
        <v>14837.77</v>
      </c>
      <c r="N35" s="36">
        <f t="shared" si="3"/>
        <v>0.961393738977072</v>
      </c>
      <c r="O35" s="36">
        <f t="shared" si="4"/>
        <v>0.910794068504595</v>
      </c>
      <c r="P35" s="36">
        <f t="shared" si="5"/>
        <v>0.967413982406589</v>
      </c>
      <c r="Q35" s="38"/>
      <c r="R35" s="10"/>
    </row>
    <row r="36" hidden="1" spans="1:18">
      <c r="A36" s="27">
        <v>34</v>
      </c>
      <c r="B36" s="27">
        <v>116919</v>
      </c>
      <c r="C36" s="28" t="s">
        <v>71</v>
      </c>
      <c r="D36" s="28" t="s">
        <v>36</v>
      </c>
      <c r="E36" s="27" t="s">
        <v>25</v>
      </c>
      <c r="F36" s="29">
        <v>4370</v>
      </c>
      <c r="G36" s="29">
        <f t="shared" si="0"/>
        <v>26220</v>
      </c>
      <c r="H36" s="29">
        <v>4750</v>
      </c>
      <c r="I36" s="29">
        <f t="shared" si="1"/>
        <v>28500</v>
      </c>
      <c r="J36" s="34">
        <v>1374.33333333333</v>
      </c>
      <c r="K36" s="29">
        <f t="shared" si="2"/>
        <v>8246</v>
      </c>
      <c r="L36" s="27">
        <v>25949.58</v>
      </c>
      <c r="M36" s="27">
        <v>10209.8</v>
      </c>
      <c r="N36" s="36">
        <f t="shared" si="3"/>
        <v>0.989686498855835</v>
      </c>
      <c r="O36" s="36">
        <f t="shared" si="4"/>
        <v>0.910511578947368</v>
      </c>
      <c r="P36" s="36">
        <f t="shared" si="5"/>
        <v>1.23815183119088</v>
      </c>
      <c r="Q36" s="38"/>
      <c r="R36" s="10"/>
    </row>
    <row r="37" hidden="1" spans="1:18">
      <c r="A37" s="27">
        <v>35</v>
      </c>
      <c r="B37" s="27">
        <v>717</v>
      </c>
      <c r="C37" s="28" t="s">
        <v>72</v>
      </c>
      <c r="D37" s="28" t="s">
        <v>27</v>
      </c>
      <c r="E37" s="27" t="s">
        <v>25</v>
      </c>
      <c r="F37" s="29">
        <v>4950</v>
      </c>
      <c r="G37" s="29">
        <f t="shared" si="0"/>
        <v>29700</v>
      </c>
      <c r="H37" s="29">
        <v>5310</v>
      </c>
      <c r="I37" s="29">
        <f t="shared" si="1"/>
        <v>31860</v>
      </c>
      <c r="J37" s="34">
        <v>1810.71</v>
      </c>
      <c r="K37" s="29">
        <f t="shared" si="2"/>
        <v>10864.26</v>
      </c>
      <c r="L37" s="27">
        <v>28860.61</v>
      </c>
      <c r="M37" s="27">
        <v>9255.45</v>
      </c>
      <c r="N37" s="36">
        <f t="shared" si="3"/>
        <v>0.971737710437711</v>
      </c>
      <c r="O37" s="36">
        <f t="shared" si="4"/>
        <v>0.905857187696171</v>
      </c>
      <c r="P37" s="36">
        <f t="shared" si="5"/>
        <v>0.851917203748806</v>
      </c>
      <c r="Q37" s="38"/>
      <c r="R37" s="10"/>
    </row>
    <row r="38" hidden="1" spans="1:18">
      <c r="A38" s="27">
        <v>36</v>
      </c>
      <c r="B38" s="27">
        <v>517</v>
      </c>
      <c r="C38" s="28" t="s">
        <v>73</v>
      </c>
      <c r="D38" s="28" t="s">
        <v>36</v>
      </c>
      <c r="E38" s="27" t="s">
        <v>74</v>
      </c>
      <c r="F38" s="29">
        <v>30450</v>
      </c>
      <c r="G38" s="29">
        <f t="shared" si="0"/>
        <v>182700</v>
      </c>
      <c r="H38" s="29">
        <v>31900</v>
      </c>
      <c r="I38" s="29">
        <f t="shared" si="1"/>
        <v>191400</v>
      </c>
      <c r="J38" s="34">
        <v>6592.66666666667</v>
      </c>
      <c r="K38" s="29">
        <f t="shared" si="2"/>
        <v>39556</v>
      </c>
      <c r="L38" s="27">
        <v>173262.89</v>
      </c>
      <c r="M38" s="27">
        <v>43184.41</v>
      </c>
      <c r="N38" s="36">
        <f t="shared" si="3"/>
        <v>0.948346414887794</v>
      </c>
      <c r="O38" s="36">
        <f t="shared" si="4"/>
        <v>0.905239759665622</v>
      </c>
      <c r="P38" s="36">
        <f t="shared" si="5"/>
        <v>1.09172843563555</v>
      </c>
      <c r="Q38" s="38"/>
      <c r="R38" s="10"/>
    </row>
    <row r="39" hidden="1" spans="1:18">
      <c r="A39" s="27">
        <v>37</v>
      </c>
      <c r="B39" s="27">
        <v>113298</v>
      </c>
      <c r="C39" s="28" t="s">
        <v>75</v>
      </c>
      <c r="D39" s="28" t="s">
        <v>29</v>
      </c>
      <c r="E39" s="27" t="s">
        <v>25</v>
      </c>
      <c r="F39" s="29">
        <v>3850</v>
      </c>
      <c r="G39" s="29">
        <f t="shared" si="0"/>
        <v>23100</v>
      </c>
      <c r="H39" s="29">
        <v>4375</v>
      </c>
      <c r="I39" s="29">
        <f t="shared" si="1"/>
        <v>26250</v>
      </c>
      <c r="J39" s="34">
        <v>1265.83333333333</v>
      </c>
      <c r="K39" s="29">
        <f t="shared" si="2"/>
        <v>7595</v>
      </c>
      <c r="L39" s="27">
        <v>23759.29</v>
      </c>
      <c r="M39" s="27">
        <v>7526.1</v>
      </c>
      <c r="N39" s="35">
        <f t="shared" si="3"/>
        <v>1.02854069264069</v>
      </c>
      <c r="O39" s="36">
        <f t="shared" si="4"/>
        <v>0.90511580952381</v>
      </c>
      <c r="P39" s="36">
        <f t="shared" si="5"/>
        <v>0.990928242264648</v>
      </c>
      <c r="Q39" s="38"/>
      <c r="R39" s="10" t="s">
        <v>31</v>
      </c>
    </row>
    <row r="40" spans="1:18">
      <c r="A40" s="27">
        <v>38</v>
      </c>
      <c r="B40" s="27">
        <v>114622</v>
      </c>
      <c r="C40" s="28" t="s">
        <v>76</v>
      </c>
      <c r="D40" s="28" t="s">
        <v>38</v>
      </c>
      <c r="E40" s="27" t="s">
        <v>30</v>
      </c>
      <c r="F40" s="29">
        <v>7040</v>
      </c>
      <c r="G40" s="29">
        <f t="shared" si="0"/>
        <v>42240</v>
      </c>
      <c r="H40" s="29">
        <v>8000</v>
      </c>
      <c r="I40" s="29">
        <f t="shared" si="1"/>
        <v>48000</v>
      </c>
      <c r="J40" s="34">
        <v>2314.66666666667</v>
      </c>
      <c r="K40" s="29">
        <f t="shared" si="2"/>
        <v>13888</v>
      </c>
      <c r="L40" s="27">
        <v>43351.39</v>
      </c>
      <c r="M40" s="27">
        <v>13331.99</v>
      </c>
      <c r="N40" s="35">
        <f t="shared" si="3"/>
        <v>1.02631131628788</v>
      </c>
      <c r="O40" s="36">
        <f t="shared" si="4"/>
        <v>0.903153958333333</v>
      </c>
      <c r="P40" s="36">
        <f t="shared" si="5"/>
        <v>0.959964717741935</v>
      </c>
      <c r="Q40" s="38"/>
      <c r="R40" s="10" t="s">
        <v>31</v>
      </c>
    </row>
    <row r="41" spans="1:18">
      <c r="A41" s="27">
        <v>39</v>
      </c>
      <c r="B41" s="27">
        <v>581</v>
      </c>
      <c r="C41" s="28" t="s">
        <v>77</v>
      </c>
      <c r="D41" s="28" t="s">
        <v>38</v>
      </c>
      <c r="E41" s="27" t="s">
        <v>41</v>
      </c>
      <c r="F41" s="29">
        <v>9936</v>
      </c>
      <c r="G41" s="29">
        <f t="shared" si="0"/>
        <v>59616</v>
      </c>
      <c r="H41" s="29">
        <v>10304</v>
      </c>
      <c r="I41" s="29">
        <f t="shared" si="1"/>
        <v>61824</v>
      </c>
      <c r="J41" s="34">
        <v>2661.86666666667</v>
      </c>
      <c r="K41" s="29">
        <f t="shared" si="2"/>
        <v>15971.2</v>
      </c>
      <c r="L41" s="27">
        <v>55681.85</v>
      </c>
      <c r="M41" s="27">
        <v>14596.67</v>
      </c>
      <c r="N41" s="36">
        <f t="shared" si="3"/>
        <v>0.934008487654321</v>
      </c>
      <c r="O41" s="36">
        <f t="shared" si="4"/>
        <v>0.900651041666666</v>
      </c>
      <c r="P41" s="36">
        <f t="shared" si="5"/>
        <v>0.913936961530755</v>
      </c>
      <c r="Q41" s="38"/>
      <c r="R41" s="10"/>
    </row>
    <row r="42" hidden="1" spans="1:18">
      <c r="A42" s="27">
        <v>40</v>
      </c>
      <c r="B42" s="27">
        <v>549</v>
      </c>
      <c r="C42" s="28" t="s">
        <v>78</v>
      </c>
      <c r="D42" s="28" t="s">
        <v>27</v>
      </c>
      <c r="E42" s="27" t="s">
        <v>25</v>
      </c>
      <c r="F42" s="29">
        <v>4510</v>
      </c>
      <c r="G42" s="29">
        <f t="shared" si="0"/>
        <v>27060</v>
      </c>
      <c r="H42" s="29">
        <v>4838</v>
      </c>
      <c r="I42" s="29">
        <f t="shared" si="1"/>
        <v>29028</v>
      </c>
      <c r="J42" s="34">
        <v>1399.79466666667</v>
      </c>
      <c r="K42" s="29">
        <f t="shared" si="2"/>
        <v>8398.768</v>
      </c>
      <c r="L42" s="27">
        <v>26070.41</v>
      </c>
      <c r="M42" s="27">
        <v>7346.05</v>
      </c>
      <c r="N42" s="36">
        <f t="shared" si="3"/>
        <v>0.963429785661493</v>
      </c>
      <c r="O42" s="36">
        <f t="shared" si="4"/>
        <v>0.898112512057324</v>
      </c>
      <c r="P42" s="36">
        <f t="shared" si="5"/>
        <v>0.874658045084708</v>
      </c>
      <c r="Q42" s="38"/>
      <c r="R42" s="10"/>
    </row>
    <row r="43" hidden="1" spans="1:18">
      <c r="A43" s="27">
        <v>41</v>
      </c>
      <c r="B43" s="27">
        <v>117184</v>
      </c>
      <c r="C43" s="28" t="s">
        <v>79</v>
      </c>
      <c r="D43" s="28" t="s">
        <v>36</v>
      </c>
      <c r="E43" s="27" t="s">
        <v>46</v>
      </c>
      <c r="F43" s="29">
        <v>5750</v>
      </c>
      <c r="G43" s="29">
        <f t="shared" si="0"/>
        <v>34500</v>
      </c>
      <c r="H43" s="29">
        <v>6250</v>
      </c>
      <c r="I43" s="29">
        <f t="shared" si="1"/>
        <v>37500</v>
      </c>
      <c r="J43" s="34">
        <v>1872.91666666667</v>
      </c>
      <c r="K43" s="29">
        <f t="shared" si="2"/>
        <v>11237.5</v>
      </c>
      <c r="L43" s="27">
        <v>33578.84</v>
      </c>
      <c r="M43" s="27">
        <v>12030.17</v>
      </c>
      <c r="N43" s="36">
        <f t="shared" si="3"/>
        <v>0.973299710144927</v>
      </c>
      <c r="O43" s="36">
        <f t="shared" si="4"/>
        <v>0.895435733333333</v>
      </c>
      <c r="P43" s="36">
        <f t="shared" si="5"/>
        <v>1.07053793103448</v>
      </c>
      <c r="Q43" s="38"/>
      <c r="R43" s="10"/>
    </row>
    <row r="44" hidden="1" spans="1:18">
      <c r="A44" s="27">
        <v>42</v>
      </c>
      <c r="B44" s="27">
        <v>732</v>
      </c>
      <c r="C44" s="28" t="s">
        <v>80</v>
      </c>
      <c r="D44" s="28" t="s">
        <v>27</v>
      </c>
      <c r="E44" s="27" t="s">
        <v>25</v>
      </c>
      <c r="F44" s="29">
        <v>4025</v>
      </c>
      <c r="G44" s="29">
        <f t="shared" si="0"/>
        <v>24150</v>
      </c>
      <c r="H44" s="29">
        <v>4375</v>
      </c>
      <c r="I44" s="29">
        <f t="shared" si="1"/>
        <v>26250</v>
      </c>
      <c r="J44" s="34">
        <v>1356.25</v>
      </c>
      <c r="K44" s="29">
        <f t="shared" si="2"/>
        <v>8137.5</v>
      </c>
      <c r="L44" s="27">
        <v>23502.77</v>
      </c>
      <c r="M44" s="27">
        <v>6876.25</v>
      </c>
      <c r="N44" s="36">
        <f t="shared" si="3"/>
        <v>0.973199585921325</v>
      </c>
      <c r="O44" s="36">
        <f t="shared" si="4"/>
        <v>0.895343619047619</v>
      </c>
      <c r="P44" s="36">
        <f t="shared" si="5"/>
        <v>0.845007680491552</v>
      </c>
      <c r="Q44" s="38"/>
      <c r="R44" s="10"/>
    </row>
    <row r="45" hidden="1" spans="1:18">
      <c r="A45" s="27">
        <v>43</v>
      </c>
      <c r="B45" s="27">
        <v>365</v>
      </c>
      <c r="C45" s="28" t="s">
        <v>81</v>
      </c>
      <c r="D45" s="28" t="s">
        <v>29</v>
      </c>
      <c r="E45" s="27" t="s">
        <v>60</v>
      </c>
      <c r="F45" s="29">
        <v>10692</v>
      </c>
      <c r="G45" s="29">
        <f t="shared" si="0"/>
        <v>64152</v>
      </c>
      <c r="H45" s="29">
        <v>11187</v>
      </c>
      <c r="I45" s="29">
        <f t="shared" si="1"/>
        <v>67122</v>
      </c>
      <c r="J45" s="34">
        <v>3236.772</v>
      </c>
      <c r="K45" s="29">
        <f t="shared" si="2"/>
        <v>19420.632</v>
      </c>
      <c r="L45" s="27">
        <v>60009.09</v>
      </c>
      <c r="M45" s="27">
        <v>16126</v>
      </c>
      <c r="N45" s="36">
        <f t="shared" si="3"/>
        <v>0.935420407781519</v>
      </c>
      <c r="O45" s="36">
        <f t="shared" si="4"/>
        <v>0.894030124251363</v>
      </c>
      <c r="P45" s="36">
        <f t="shared" si="5"/>
        <v>0.83035402761352</v>
      </c>
      <c r="Q45" s="38"/>
      <c r="R45" s="10"/>
    </row>
    <row r="46" hidden="1" spans="1:18">
      <c r="A46" s="27">
        <v>44</v>
      </c>
      <c r="B46" s="27">
        <v>379</v>
      </c>
      <c r="C46" s="28" t="s">
        <v>82</v>
      </c>
      <c r="D46" s="28" t="s">
        <v>29</v>
      </c>
      <c r="E46" s="27" t="s">
        <v>30</v>
      </c>
      <c r="F46" s="29">
        <v>8640</v>
      </c>
      <c r="G46" s="29">
        <f t="shared" si="0"/>
        <v>51840</v>
      </c>
      <c r="H46" s="29">
        <v>9040</v>
      </c>
      <c r="I46" s="29">
        <f t="shared" si="1"/>
        <v>54240</v>
      </c>
      <c r="J46" s="34">
        <v>2615.57333333333</v>
      </c>
      <c r="K46" s="29">
        <f t="shared" si="2"/>
        <v>15693.44</v>
      </c>
      <c r="L46" s="27">
        <v>48217.16</v>
      </c>
      <c r="M46" s="27">
        <v>13086.69</v>
      </c>
      <c r="N46" s="36">
        <f t="shared" si="3"/>
        <v>0.930114969135802</v>
      </c>
      <c r="O46" s="36">
        <f t="shared" si="4"/>
        <v>0.888959439528024</v>
      </c>
      <c r="P46" s="36">
        <f t="shared" si="5"/>
        <v>0.833895564006362</v>
      </c>
      <c r="Q46" s="38"/>
      <c r="R46" s="10"/>
    </row>
    <row r="47" hidden="1" spans="1:18">
      <c r="A47" s="27">
        <v>45</v>
      </c>
      <c r="B47" s="27">
        <v>307</v>
      </c>
      <c r="C47" s="28" t="s">
        <v>83</v>
      </c>
      <c r="D47" s="28" t="s">
        <v>59</v>
      </c>
      <c r="E47" s="27" t="s">
        <v>84</v>
      </c>
      <c r="F47" s="29">
        <v>54600</v>
      </c>
      <c r="G47" s="29">
        <f t="shared" si="0"/>
        <v>327600</v>
      </c>
      <c r="H47" s="29">
        <v>56160</v>
      </c>
      <c r="I47" s="29">
        <f t="shared" si="1"/>
        <v>336960</v>
      </c>
      <c r="J47" s="34">
        <v>16248.96</v>
      </c>
      <c r="K47" s="29">
        <f t="shared" si="2"/>
        <v>97493.76</v>
      </c>
      <c r="L47" s="27">
        <v>298062.74</v>
      </c>
      <c r="M47" s="27">
        <v>65329.62</v>
      </c>
      <c r="N47" s="36">
        <f t="shared" si="3"/>
        <v>0.909837423687424</v>
      </c>
      <c r="O47" s="36">
        <f t="shared" si="4"/>
        <v>0.884564161918328</v>
      </c>
      <c r="P47" s="36">
        <f t="shared" si="5"/>
        <v>0.67009027039269</v>
      </c>
      <c r="Q47" s="38"/>
      <c r="R47" s="10"/>
    </row>
    <row r="48" hidden="1" spans="1:18">
      <c r="A48" s="27">
        <v>46</v>
      </c>
      <c r="B48" s="27">
        <v>349</v>
      </c>
      <c r="C48" s="28" t="s">
        <v>85</v>
      </c>
      <c r="D48" s="28" t="s">
        <v>36</v>
      </c>
      <c r="E48" s="27" t="s">
        <v>46</v>
      </c>
      <c r="F48" s="29">
        <v>4840</v>
      </c>
      <c r="G48" s="29">
        <f t="shared" si="0"/>
        <v>29040</v>
      </c>
      <c r="H48" s="29">
        <v>5104</v>
      </c>
      <c r="I48" s="29">
        <f t="shared" si="1"/>
        <v>30624</v>
      </c>
      <c r="J48" s="34">
        <v>1476.75733333333</v>
      </c>
      <c r="K48" s="29">
        <f t="shared" si="2"/>
        <v>8860.544</v>
      </c>
      <c r="L48" s="27">
        <v>26999.68</v>
      </c>
      <c r="M48" s="27">
        <v>9800.09</v>
      </c>
      <c r="N48" s="36">
        <f t="shared" si="3"/>
        <v>0.929741046831956</v>
      </c>
      <c r="O48" s="36">
        <f t="shared" si="4"/>
        <v>0.881650992685475</v>
      </c>
      <c r="P48" s="36">
        <f t="shared" si="5"/>
        <v>1.10603705596406</v>
      </c>
      <c r="Q48" s="38"/>
      <c r="R48" s="10"/>
    </row>
    <row r="49" hidden="1" spans="1:18">
      <c r="A49" s="27">
        <v>47</v>
      </c>
      <c r="B49" s="27">
        <v>373</v>
      </c>
      <c r="C49" s="28" t="s">
        <v>86</v>
      </c>
      <c r="D49" s="28" t="s">
        <v>36</v>
      </c>
      <c r="E49" s="27" t="s">
        <v>41</v>
      </c>
      <c r="F49" s="29">
        <v>9720</v>
      </c>
      <c r="G49" s="29">
        <f t="shared" si="0"/>
        <v>58320</v>
      </c>
      <c r="H49" s="29">
        <v>10170</v>
      </c>
      <c r="I49" s="29">
        <f t="shared" si="1"/>
        <v>61020</v>
      </c>
      <c r="J49" s="34">
        <v>3026.592</v>
      </c>
      <c r="K49" s="29">
        <f t="shared" si="2"/>
        <v>18159.552</v>
      </c>
      <c r="L49" s="27">
        <v>53447.12</v>
      </c>
      <c r="M49" s="27">
        <v>16270.31</v>
      </c>
      <c r="N49" s="36">
        <f t="shared" si="3"/>
        <v>0.916445816186557</v>
      </c>
      <c r="O49" s="36">
        <f t="shared" si="4"/>
        <v>0.875895116355294</v>
      </c>
      <c r="P49" s="36">
        <f t="shared" si="5"/>
        <v>0.895964283700391</v>
      </c>
      <c r="Q49" s="38"/>
      <c r="R49" s="10"/>
    </row>
    <row r="50" hidden="1" spans="1:18">
      <c r="A50" s="27">
        <v>48</v>
      </c>
      <c r="B50" s="27">
        <v>108656</v>
      </c>
      <c r="C50" s="28" t="s">
        <v>87</v>
      </c>
      <c r="D50" s="28" t="s">
        <v>55</v>
      </c>
      <c r="E50" s="27" t="s">
        <v>30</v>
      </c>
      <c r="F50" s="29">
        <v>7590</v>
      </c>
      <c r="G50" s="29">
        <f t="shared" si="0"/>
        <v>45540</v>
      </c>
      <c r="H50" s="29">
        <v>8250</v>
      </c>
      <c r="I50" s="29">
        <f t="shared" si="1"/>
        <v>49500</v>
      </c>
      <c r="J50" s="34">
        <v>2046</v>
      </c>
      <c r="K50" s="29">
        <f t="shared" si="2"/>
        <v>12276</v>
      </c>
      <c r="L50" s="27">
        <v>43354.81</v>
      </c>
      <c r="M50" s="27">
        <v>8234.36</v>
      </c>
      <c r="N50" s="36">
        <f t="shared" si="3"/>
        <v>0.952016029863856</v>
      </c>
      <c r="O50" s="36">
        <f t="shared" si="4"/>
        <v>0.875854747474747</v>
      </c>
      <c r="P50" s="36">
        <f t="shared" si="5"/>
        <v>0.670768980123819</v>
      </c>
      <c r="Q50" s="38"/>
      <c r="R50" s="10"/>
    </row>
    <row r="51" hidden="1" spans="1:18">
      <c r="A51" s="27">
        <v>49</v>
      </c>
      <c r="B51" s="27">
        <v>355</v>
      </c>
      <c r="C51" s="28" t="s">
        <v>88</v>
      </c>
      <c r="D51" s="28" t="s">
        <v>34</v>
      </c>
      <c r="E51" s="27" t="s">
        <v>46</v>
      </c>
      <c r="F51" s="29">
        <v>5400</v>
      </c>
      <c r="G51" s="29">
        <f t="shared" si="0"/>
        <v>32400</v>
      </c>
      <c r="H51" s="29">
        <v>5650</v>
      </c>
      <c r="I51" s="29">
        <f t="shared" si="1"/>
        <v>33900</v>
      </c>
      <c r="J51" s="34">
        <v>1693.11666666667</v>
      </c>
      <c r="K51" s="29">
        <f t="shared" si="2"/>
        <v>10158.7</v>
      </c>
      <c r="L51" s="27">
        <v>29617.67</v>
      </c>
      <c r="M51" s="27">
        <v>9105.43</v>
      </c>
      <c r="N51" s="36">
        <f t="shared" si="3"/>
        <v>0.914125617283951</v>
      </c>
      <c r="O51" s="36">
        <f t="shared" si="4"/>
        <v>0.873677581120944</v>
      </c>
      <c r="P51" s="36">
        <f t="shared" si="5"/>
        <v>0.896318426570329</v>
      </c>
      <c r="Q51" s="38"/>
      <c r="R51" s="10"/>
    </row>
    <row r="52" hidden="1" spans="1:18">
      <c r="A52" s="27">
        <v>50</v>
      </c>
      <c r="B52" s="27">
        <v>720</v>
      </c>
      <c r="C52" s="28" t="s">
        <v>89</v>
      </c>
      <c r="D52" s="28" t="s">
        <v>27</v>
      </c>
      <c r="E52" s="27" t="s">
        <v>25</v>
      </c>
      <c r="F52" s="29">
        <v>4830</v>
      </c>
      <c r="G52" s="29">
        <f t="shared" si="0"/>
        <v>28980</v>
      </c>
      <c r="H52" s="29">
        <v>5250</v>
      </c>
      <c r="I52" s="29">
        <f t="shared" si="1"/>
        <v>31500</v>
      </c>
      <c r="J52" s="34">
        <v>1681.75</v>
      </c>
      <c r="K52" s="29">
        <f t="shared" si="2"/>
        <v>10090.5</v>
      </c>
      <c r="L52" s="27">
        <v>27380.9</v>
      </c>
      <c r="M52" s="27">
        <v>8212.5</v>
      </c>
      <c r="N52" s="36">
        <f t="shared" si="3"/>
        <v>0.944820565907523</v>
      </c>
      <c r="O52" s="36">
        <f t="shared" si="4"/>
        <v>0.869234920634921</v>
      </c>
      <c r="P52" s="36">
        <f t="shared" si="5"/>
        <v>0.813884346662703</v>
      </c>
      <c r="Q52" s="38"/>
      <c r="R52" s="10"/>
    </row>
    <row r="53" hidden="1" spans="1:18">
      <c r="A53" s="27">
        <v>51</v>
      </c>
      <c r="B53" s="27">
        <v>102567</v>
      </c>
      <c r="C53" s="28" t="s">
        <v>90</v>
      </c>
      <c r="D53" s="28" t="s">
        <v>55</v>
      </c>
      <c r="E53" s="27" t="s">
        <v>25</v>
      </c>
      <c r="F53" s="29">
        <v>3565</v>
      </c>
      <c r="G53" s="29">
        <f t="shared" si="0"/>
        <v>21390</v>
      </c>
      <c r="H53" s="29">
        <v>3875</v>
      </c>
      <c r="I53" s="29">
        <f t="shared" si="1"/>
        <v>23250</v>
      </c>
      <c r="J53" s="34">
        <v>1121.16666666667</v>
      </c>
      <c r="K53" s="29">
        <f t="shared" si="2"/>
        <v>6727</v>
      </c>
      <c r="L53" s="27">
        <v>20191.97</v>
      </c>
      <c r="M53" s="27">
        <v>5877.65</v>
      </c>
      <c r="N53" s="36">
        <f t="shared" si="3"/>
        <v>0.943991117344554</v>
      </c>
      <c r="O53" s="36">
        <f t="shared" si="4"/>
        <v>0.868471827956989</v>
      </c>
      <c r="P53" s="36">
        <f t="shared" si="5"/>
        <v>0.873740151627769</v>
      </c>
      <c r="Q53" s="38"/>
      <c r="R53" s="10"/>
    </row>
    <row r="54" hidden="1" spans="1:18">
      <c r="A54" s="27">
        <v>52</v>
      </c>
      <c r="B54" s="27">
        <v>107728</v>
      </c>
      <c r="C54" s="28" t="s">
        <v>91</v>
      </c>
      <c r="D54" s="28" t="s">
        <v>27</v>
      </c>
      <c r="E54" s="27" t="s">
        <v>25</v>
      </c>
      <c r="F54" s="29">
        <v>5040</v>
      </c>
      <c r="G54" s="29">
        <f t="shared" si="0"/>
        <v>30240</v>
      </c>
      <c r="H54" s="29">
        <v>5625</v>
      </c>
      <c r="I54" s="29">
        <f t="shared" si="1"/>
        <v>33750</v>
      </c>
      <c r="J54" s="34">
        <v>1540.3125</v>
      </c>
      <c r="K54" s="29">
        <f t="shared" si="2"/>
        <v>9241.875</v>
      </c>
      <c r="L54" s="27">
        <v>29296.28</v>
      </c>
      <c r="M54" s="27">
        <v>7280.45</v>
      </c>
      <c r="N54" s="36">
        <f t="shared" si="3"/>
        <v>0.968792328042328</v>
      </c>
      <c r="O54" s="36">
        <f t="shared" si="4"/>
        <v>0.868037925925926</v>
      </c>
      <c r="P54" s="36">
        <f t="shared" si="5"/>
        <v>0.787767633732332</v>
      </c>
      <c r="Q54" s="38"/>
      <c r="R54" s="10"/>
    </row>
    <row r="55" spans="1:18">
      <c r="A55" s="27">
        <v>53</v>
      </c>
      <c r="B55" s="27">
        <v>106569</v>
      </c>
      <c r="C55" s="28" t="s">
        <v>92</v>
      </c>
      <c r="D55" s="28" t="s">
        <v>38</v>
      </c>
      <c r="E55" s="27" t="s">
        <v>30</v>
      </c>
      <c r="F55" s="29">
        <v>5936</v>
      </c>
      <c r="G55" s="29">
        <f t="shared" si="0"/>
        <v>35616</v>
      </c>
      <c r="H55" s="29">
        <v>6625</v>
      </c>
      <c r="I55" s="29">
        <f t="shared" si="1"/>
        <v>39750</v>
      </c>
      <c r="J55" s="34">
        <v>2019.52083333333</v>
      </c>
      <c r="K55" s="29">
        <f t="shared" si="2"/>
        <v>12117.125</v>
      </c>
      <c r="L55" s="27">
        <v>34310.13</v>
      </c>
      <c r="M55" s="27">
        <v>11562.17</v>
      </c>
      <c r="N55" s="36">
        <f t="shared" si="3"/>
        <v>0.963334737196765</v>
      </c>
      <c r="O55" s="36">
        <f t="shared" si="4"/>
        <v>0.863147924528302</v>
      </c>
      <c r="P55" s="36">
        <f t="shared" si="5"/>
        <v>0.95420076957199</v>
      </c>
      <c r="Q55" s="38"/>
      <c r="R55" s="10"/>
    </row>
    <row r="56" hidden="1" spans="1:18">
      <c r="A56" s="27">
        <v>54</v>
      </c>
      <c r="B56" s="27">
        <v>339</v>
      </c>
      <c r="C56" s="28" t="s">
        <v>93</v>
      </c>
      <c r="D56" s="28" t="s">
        <v>29</v>
      </c>
      <c r="E56" s="27" t="s">
        <v>25</v>
      </c>
      <c r="F56" s="29">
        <v>4180</v>
      </c>
      <c r="G56" s="29">
        <f t="shared" si="0"/>
        <v>25080</v>
      </c>
      <c r="H56" s="29">
        <v>4484</v>
      </c>
      <c r="I56" s="29">
        <f t="shared" si="1"/>
        <v>26904</v>
      </c>
      <c r="J56" s="34">
        <v>1343.70533333333</v>
      </c>
      <c r="K56" s="29">
        <f t="shared" si="2"/>
        <v>8062.232</v>
      </c>
      <c r="L56" s="27">
        <v>23117.18</v>
      </c>
      <c r="M56" s="27">
        <v>6906.49</v>
      </c>
      <c r="N56" s="36">
        <f t="shared" si="3"/>
        <v>0.921737639553429</v>
      </c>
      <c r="O56" s="36">
        <f t="shared" si="4"/>
        <v>0.859246952126078</v>
      </c>
      <c r="P56" s="36">
        <f t="shared" si="5"/>
        <v>0.856647389953551</v>
      </c>
      <c r="Q56" s="38"/>
      <c r="R56" s="10"/>
    </row>
    <row r="57" hidden="1" spans="1:18">
      <c r="A57" s="27">
        <v>55</v>
      </c>
      <c r="B57" s="27">
        <v>572</v>
      </c>
      <c r="C57" s="28" t="s">
        <v>94</v>
      </c>
      <c r="D57" s="28" t="s">
        <v>36</v>
      </c>
      <c r="E57" s="27" t="s">
        <v>30</v>
      </c>
      <c r="F57" s="29">
        <v>5720</v>
      </c>
      <c r="G57" s="29">
        <f t="shared" si="0"/>
        <v>34320</v>
      </c>
      <c r="H57" s="29">
        <v>6032</v>
      </c>
      <c r="I57" s="29">
        <f t="shared" si="1"/>
        <v>36192</v>
      </c>
      <c r="J57" s="34">
        <v>1745.25866666667</v>
      </c>
      <c r="K57" s="29">
        <f t="shared" si="2"/>
        <v>10471.552</v>
      </c>
      <c r="L57" s="27">
        <v>31022.96</v>
      </c>
      <c r="M57" s="27">
        <v>9550.95</v>
      </c>
      <c r="N57" s="36">
        <f t="shared" si="3"/>
        <v>0.903932400932401</v>
      </c>
      <c r="O57" s="36">
        <f t="shared" si="4"/>
        <v>0.857177276746242</v>
      </c>
      <c r="P57" s="36">
        <f t="shared" si="5"/>
        <v>0.912085429170385</v>
      </c>
      <c r="Q57" s="38"/>
      <c r="R57" s="10"/>
    </row>
    <row r="58" hidden="1" spans="1:18">
      <c r="A58" s="27">
        <v>56</v>
      </c>
      <c r="B58" s="27">
        <v>106066</v>
      </c>
      <c r="C58" s="28" t="s">
        <v>95</v>
      </c>
      <c r="D58" s="28" t="s">
        <v>59</v>
      </c>
      <c r="E58" s="27" t="s">
        <v>41</v>
      </c>
      <c r="F58" s="29">
        <v>7700</v>
      </c>
      <c r="G58" s="29">
        <f t="shared" si="0"/>
        <v>46200</v>
      </c>
      <c r="H58" s="29">
        <v>8120</v>
      </c>
      <c r="I58" s="29">
        <f t="shared" si="1"/>
        <v>48720</v>
      </c>
      <c r="J58" s="34">
        <v>2768.92</v>
      </c>
      <c r="K58" s="29">
        <f t="shared" si="2"/>
        <v>16613.52</v>
      </c>
      <c r="L58" s="27">
        <v>41188.89</v>
      </c>
      <c r="M58" s="27">
        <v>15287.11</v>
      </c>
      <c r="N58" s="36">
        <f t="shared" si="3"/>
        <v>0.891534415584415</v>
      </c>
      <c r="O58" s="36">
        <f t="shared" si="4"/>
        <v>0.845420566502463</v>
      </c>
      <c r="P58" s="36">
        <f t="shared" si="5"/>
        <v>0.92016080878706</v>
      </c>
      <c r="Q58" s="38"/>
      <c r="R58" s="10"/>
    </row>
    <row r="59" hidden="1" spans="1:18">
      <c r="A59" s="27">
        <v>57</v>
      </c>
      <c r="B59" s="27">
        <v>511</v>
      </c>
      <c r="C59" s="28" t="s">
        <v>96</v>
      </c>
      <c r="D59" s="28" t="s">
        <v>34</v>
      </c>
      <c r="E59" s="27" t="s">
        <v>41</v>
      </c>
      <c r="F59" s="29">
        <v>8140</v>
      </c>
      <c r="G59" s="29">
        <f t="shared" si="0"/>
        <v>48840</v>
      </c>
      <c r="H59" s="29">
        <v>8584</v>
      </c>
      <c r="I59" s="29">
        <f t="shared" si="1"/>
        <v>51504</v>
      </c>
      <c r="J59" s="34">
        <v>2527.988</v>
      </c>
      <c r="K59" s="29">
        <f t="shared" si="2"/>
        <v>15167.928</v>
      </c>
      <c r="L59" s="27">
        <v>43509.7</v>
      </c>
      <c r="M59" s="27">
        <v>13074.99</v>
      </c>
      <c r="N59" s="36">
        <f t="shared" si="3"/>
        <v>0.890861998361998</v>
      </c>
      <c r="O59" s="36">
        <f t="shared" si="4"/>
        <v>0.844782929481205</v>
      </c>
      <c r="P59" s="36">
        <f t="shared" si="5"/>
        <v>0.862015563365016</v>
      </c>
      <c r="Q59" s="38"/>
      <c r="R59" s="10"/>
    </row>
    <row r="60" hidden="1" spans="1:18">
      <c r="A60" s="27">
        <v>58</v>
      </c>
      <c r="B60" s="27">
        <v>738</v>
      </c>
      <c r="C60" s="28" t="s">
        <v>97</v>
      </c>
      <c r="D60" s="28" t="s">
        <v>24</v>
      </c>
      <c r="E60" s="27" t="s">
        <v>25</v>
      </c>
      <c r="F60" s="29">
        <v>4370</v>
      </c>
      <c r="G60" s="29">
        <f t="shared" si="0"/>
        <v>26220</v>
      </c>
      <c r="H60" s="29">
        <v>4750</v>
      </c>
      <c r="I60" s="29">
        <f t="shared" si="1"/>
        <v>28500</v>
      </c>
      <c r="J60" s="34">
        <v>1423.41666666667</v>
      </c>
      <c r="K60" s="29">
        <f t="shared" si="2"/>
        <v>8540.5</v>
      </c>
      <c r="L60" s="27">
        <v>24037.14</v>
      </c>
      <c r="M60" s="27">
        <v>7289.54</v>
      </c>
      <c r="N60" s="36">
        <f t="shared" si="3"/>
        <v>0.91674828375286</v>
      </c>
      <c r="O60" s="36">
        <f t="shared" si="4"/>
        <v>0.843408421052632</v>
      </c>
      <c r="P60" s="36">
        <f t="shared" si="5"/>
        <v>0.853526140155729</v>
      </c>
      <c r="Q60" s="38"/>
      <c r="R60" s="10"/>
    </row>
    <row r="61" hidden="1" spans="1:18">
      <c r="A61" s="27">
        <v>59</v>
      </c>
      <c r="B61" s="27">
        <v>104428</v>
      </c>
      <c r="C61" s="28" t="s">
        <v>98</v>
      </c>
      <c r="D61" s="28" t="s">
        <v>24</v>
      </c>
      <c r="E61" s="27" t="s">
        <v>46</v>
      </c>
      <c r="F61" s="29">
        <v>5500</v>
      </c>
      <c r="G61" s="29">
        <f t="shared" si="0"/>
        <v>33000</v>
      </c>
      <c r="H61" s="29">
        <v>5900</v>
      </c>
      <c r="I61" s="29">
        <f t="shared" si="1"/>
        <v>35400</v>
      </c>
      <c r="J61" s="34">
        <v>1889.96666666667</v>
      </c>
      <c r="K61" s="29">
        <f t="shared" si="2"/>
        <v>11339.8</v>
      </c>
      <c r="L61" s="27">
        <v>29849.79</v>
      </c>
      <c r="M61" s="27">
        <v>10904.09</v>
      </c>
      <c r="N61" s="36">
        <f t="shared" si="3"/>
        <v>0.904539090909091</v>
      </c>
      <c r="O61" s="36">
        <f t="shared" si="4"/>
        <v>0.843214406779661</v>
      </c>
      <c r="P61" s="36">
        <f t="shared" si="5"/>
        <v>0.961576923755269</v>
      </c>
      <c r="Q61" s="38"/>
      <c r="R61" s="10"/>
    </row>
    <row r="62" hidden="1" spans="1:18">
      <c r="A62" s="27">
        <v>60</v>
      </c>
      <c r="B62" s="27">
        <v>111400</v>
      </c>
      <c r="C62" s="28" t="s">
        <v>99</v>
      </c>
      <c r="D62" s="28" t="s">
        <v>27</v>
      </c>
      <c r="E62" s="27" t="s">
        <v>60</v>
      </c>
      <c r="F62" s="29">
        <v>11000</v>
      </c>
      <c r="G62" s="29">
        <f t="shared" si="0"/>
        <v>66000</v>
      </c>
      <c r="H62" s="29">
        <v>12500</v>
      </c>
      <c r="I62" s="29">
        <f t="shared" si="1"/>
        <v>75000</v>
      </c>
      <c r="J62" s="34">
        <v>2841.66666666667</v>
      </c>
      <c r="K62" s="29">
        <f t="shared" si="2"/>
        <v>17050</v>
      </c>
      <c r="L62" s="27">
        <v>63156.96</v>
      </c>
      <c r="M62" s="27">
        <v>12063.99</v>
      </c>
      <c r="N62" s="36">
        <f t="shared" si="3"/>
        <v>0.956923636363636</v>
      </c>
      <c r="O62" s="36">
        <f t="shared" si="4"/>
        <v>0.8420928</v>
      </c>
      <c r="P62" s="36">
        <f t="shared" si="5"/>
        <v>0.707565395894428</v>
      </c>
      <c r="Q62" s="38"/>
      <c r="R62" s="10"/>
    </row>
    <row r="63" hidden="1" spans="1:18">
      <c r="A63" s="27">
        <v>61</v>
      </c>
      <c r="B63" s="27">
        <v>351</v>
      </c>
      <c r="C63" s="28" t="s">
        <v>100</v>
      </c>
      <c r="D63" s="28" t="s">
        <v>24</v>
      </c>
      <c r="E63" s="27" t="s">
        <v>25</v>
      </c>
      <c r="F63" s="29">
        <v>4730</v>
      </c>
      <c r="G63" s="29">
        <f t="shared" si="0"/>
        <v>28380</v>
      </c>
      <c r="H63" s="29">
        <v>4988</v>
      </c>
      <c r="I63" s="29">
        <f t="shared" si="1"/>
        <v>29928</v>
      </c>
      <c r="J63" s="34">
        <v>1237.024</v>
      </c>
      <c r="K63" s="29">
        <f t="shared" si="2"/>
        <v>7422.144</v>
      </c>
      <c r="L63" s="27">
        <v>25188.93</v>
      </c>
      <c r="M63" s="27">
        <v>7470.56</v>
      </c>
      <c r="N63" s="36">
        <f t="shared" si="3"/>
        <v>0.887559196617336</v>
      </c>
      <c r="O63" s="36">
        <f t="shared" si="4"/>
        <v>0.841650962309543</v>
      </c>
      <c r="P63" s="36">
        <f t="shared" si="5"/>
        <v>1.00652318251977</v>
      </c>
      <c r="Q63" s="38"/>
      <c r="R63" s="10"/>
    </row>
    <row r="64" hidden="1" spans="1:18">
      <c r="A64" s="27">
        <v>62</v>
      </c>
      <c r="B64" s="27">
        <v>582</v>
      </c>
      <c r="C64" s="28" t="s">
        <v>101</v>
      </c>
      <c r="D64" s="28" t="s">
        <v>29</v>
      </c>
      <c r="E64" s="27" t="s">
        <v>84</v>
      </c>
      <c r="F64" s="29">
        <v>37800</v>
      </c>
      <c r="G64" s="29">
        <f t="shared" si="0"/>
        <v>226800</v>
      </c>
      <c r="H64" s="29">
        <v>38880</v>
      </c>
      <c r="I64" s="29">
        <f t="shared" si="1"/>
        <v>233280</v>
      </c>
      <c r="J64" s="34">
        <v>7231.68</v>
      </c>
      <c r="K64" s="29">
        <f t="shared" si="2"/>
        <v>43390.08</v>
      </c>
      <c r="L64" s="27">
        <v>195866.29</v>
      </c>
      <c r="M64" s="27">
        <v>38874.38</v>
      </c>
      <c r="N64" s="36">
        <f t="shared" si="3"/>
        <v>0.863607980599647</v>
      </c>
      <c r="O64" s="36">
        <f t="shared" si="4"/>
        <v>0.839618870027435</v>
      </c>
      <c r="P64" s="36">
        <f t="shared" si="5"/>
        <v>0.895927824977506</v>
      </c>
      <c r="Q64" s="38"/>
      <c r="R64" s="10"/>
    </row>
    <row r="65" hidden="1" spans="1:18">
      <c r="A65" s="27">
        <v>63</v>
      </c>
      <c r="B65" s="27">
        <v>724</v>
      </c>
      <c r="C65" s="28" t="s">
        <v>102</v>
      </c>
      <c r="D65" s="28" t="s">
        <v>36</v>
      </c>
      <c r="E65" s="27" t="s">
        <v>30</v>
      </c>
      <c r="F65" s="29">
        <v>8100</v>
      </c>
      <c r="G65" s="29">
        <f t="shared" si="0"/>
        <v>48600</v>
      </c>
      <c r="H65" s="29">
        <v>8475</v>
      </c>
      <c r="I65" s="29">
        <f t="shared" si="1"/>
        <v>50850</v>
      </c>
      <c r="J65" s="34">
        <v>2714.825</v>
      </c>
      <c r="K65" s="29">
        <f t="shared" si="2"/>
        <v>16288.95</v>
      </c>
      <c r="L65" s="27">
        <v>42147.26</v>
      </c>
      <c r="M65" s="27">
        <v>12362.71</v>
      </c>
      <c r="N65" s="36">
        <f t="shared" si="3"/>
        <v>0.867227572016461</v>
      </c>
      <c r="O65" s="36">
        <f t="shared" si="4"/>
        <v>0.828854670599803</v>
      </c>
      <c r="P65" s="36">
        <f t="shared" si="5"/>
        <v>0.758962977969728</v>
      </c>
      <c r="Q65" s="38"/>
      <c r="R65" s="10"/>
    </row>
    <row r="66" hidden="1" spans="1:18">
      <c r="A66" s="27">
        <v>64</v>
      </c>
      <c r="B66" s="27">
        <v>104533</v>
      </c>
      <c r="C66" s="28" t="s">
        <v>103</v>
      </c>
      <c r="D66" s="28" t="s">
        <v>27</v>
      </c>
      <c r="E66" s="27" t="s">
        <v>25</v>
      </c>
      <c r="F66" s="29">
        <v>4485</v>
      </c>
      <c r="G66" s="29">
        <f t="shared" si="0"/>
        <v>26910</v>
      </c>
      <c r="H66" s="29">
        <v>4875</v>
      </c>
      <c r="I66" s="29">
        <f t="shared" si="1"/>
        <v>29250</v>
      </c>
      <c r="J66" s="34">
        <v>1524.3475</v>
      </c>
      <c r="K66" s="29">
        <f t="shared" si="2"/>
        <v>9146.085</v>
      </c>
      <c r="L66" s="27">
        <v>24176.09</v>
      </c>
      <c r="M66" s="27">
        <v>7496.22</v>
      </c>
      <c r="N66" s="36">
        <f t="shared" si="3"/>
        <v>0.898405425492382</v>
      </c>
      <c r="O66" s="36">
        <f t="shared" si="4"/>
        <v>0.826532991452991</v>
      </c>
      <c r="P66" s="36">
        <f t="shared" si="5"/>
        <v>0.81960970185604</v>
      </c>
      <c r="Q66" s="38"/>
      <c r="R66" s="10"/>
    </row>
    <row r="67" hidden="1" spans="1:18">
      <c r="A67" s="27">
        <v>65</v>
      </c>
      <c r="B67" s="27">
        <v>113299</v>
      </c>
      <c r="C67" s="28" t="s">
        <v>104</v>
      </c>
      <c r="D67" s="28" t="s">
        <v>36</v>
      </c>
      <c r="E67" s="27" t="s">
        <v>44</v>
      </c>
      <c r="F67" s="29">
        <v>3520</v>
      </c>
      <c r="G67" s="29">
        <f t="shared" ref="G67:G130" si="6">F67*6</f>
        <v>21120</v>
      </c>
      <c r="H67" s="29">
        <v>4000</v>
      </c>
      <c r="I67" s="29">
        <f t="shared" ref="I67:I130" si="7">H67*6</f>
        <v>24000</v>
      </c>
      <c r="J67" s="34">
        <v>1074.66666666667</v>
      </c>
      <c r="K67" s="29">
        <f t="shared" ref="K67:K130" si="8">J67*6</f>
        <v>6448</v>
      </c>
      <c r="L67" s="27">
        <v>19791.3</v>
      </c>
      <c r="M67" s="27">
        <v>6065.95</v>
      </c>
      <c r="N67" s="36">
        <f t="shared" ref="N67:N130" si="9">L67/G67</f>
        <v>0.937088068181818</v>
      </c>
      <c r="O67" s="36">
        <f t="shared" ref="O67:O130" si="10">L67/I67</f>
        <v>0.8246375</v>
      </c>
      <c r="P67" s="36">
        <f t="shared" ref="P67:P130" si="11">M67/K67</f>
        <v>0.940749069478908</v>
      </c>
      <c r="Q67" s="38"/>
      <c r="R67" s="10"/>
    </row>
    <row r="68" hidden="1" spans="1:18">
      <c r="A68" s="27">
        <v>66</v>
      </c>
      <c r="B68" s="27">
        <v>546</v>
      </c>
      <c r="C68" s="28" t="s">
        <v>105</v>
      </c>
      <c r="D68" s="28" t="s">
        <v>34</v>
      </c>
      <c r="E68" s="27" t="s">
        <v>41</v>
      </c>
      <c r="F68" s="29">
        <v>10584</v>
      </c>
      <c r="G68" s="29">
        <f t="shared" si="6"/>
        <v>63504</v>
      </c>
      <c r="H68" s="29">
        <v>11074</v>
      </c>
      <c r="I68" s="29">
        <f t="shared" si="7"/>
        <v>66444</v>
      </c>
      <c r="J68" s="34">
        <v>3468.41371333333</v>
      </c>
      <c r="K68" s="29">
        <f t="shared" si="8"/>
        <v>20810.48228</v>
      </c>
      <c r="L68" s="27">
        <v>54650.32</v>
      </c>
      <c r="M68" s="27">
        <v>16624.86</v>
      </c>
      <c r="N68" s="36">
        <f t="shared" si="9"/>
        <v>0.860580750818846</v>
      </c>
      <c r="O68" s="36">
        <f t="shared" si="10"/>
        <v>0.822501956534826</v>
      </c>
      <c r="P68" s="36">
        <f t="shared" si="11"/>
        <v>0.798869520480907</v>
      </c>
      <c r="Q68" s="38"/>
      <c r="R68" s="10"/>
    </row>
    <row r="69" hidden="1" spans="1:18">
      <c r="A69" s="27">
        <v>67</v>
      </c>
      <c r="B69" s="27">
        <v>102564</v>
      </c>
      <c r="C69" s="28" t="s">
        <v>106</v>
      </c>
      <c r="D69" s="28" t="s">
        <v>27</v>
      </c>
      <c r="E69" s="27" t="s">
        <v>25</v>
      </c>
      <c r="F69" s="29">
        <v>5060</v>
      </c>
      <c r="G69" s="29">
        <f t="shared" si="6"/>
        <v>30360</v>
      </c>
      <c r="H69" s="29">
        <v>5500</v>
      </c>
      <c r="I69" s="29">
        <f t="shared" si="7"/>
        <v>33000</v>
      </c>
      <c r="J69" s="34">
        <v>1705</v>
      </c>
      <c r="K69" s="29">
        <f t="shared" si="8"/>
        <v>10230</v>
      </c>
      <c r="L69" s="27">
        <v>27140.07</v>
      </c>
      <c r="M69" s="27">
        <v>7901.39</v>
      </c>
      <c r="N69" s="36">
        <f t="shared" si="9"/>
        <v>0.893941699604743</v>
      </c>
      <c r="O69" s="36">
        <f t="shared" si="10"/>
        <v>0.822426363636364</v>
      </c>
      <c r="P69" s="36">
        <f t="shared" si="11"/>
        <v>0.772374389051808</v>
      </c>
      <c r="Q69" s="38"/>
      <c r="R69" s="10"/>
    </row>
    <row r="70" hidden="1" spans="1:18">
      <c r="A70" s="27">
        <v>68</v>
      </c>
      <c r="B70" s="27">
        <v>103639</v>
      </c>
      <c r="C70" s="28" t="s">
        <v>107</v>
      </c>
      <c r="D70" s="28" t="s">
        <v>34</v>
      </c>
      <c r="E70" s="27" t="s">
        <v>30</v>
      </c>
      <c r="F70" s="29">
        <v>5832</v>
      </c>
      <c r="G70" s="29">
        <f t="shared" si="6"/>
        <v>34992</v>
      </c>
      <c r="H70" s="29">
        <v>6264</v>
      </c>
      <c r="I70" s="29">
        <f t="shared" si="7"/>
        <v>37584</v>
      </c>
      <c r="J70" s="34">
        <v>1844.748</v>
      </c>
      <c r="K70" s="29">
        <f t="shared" si="8"/>
        <v>11068.488</v>
      </c>
      <c r="L70" s="27">
        <v>30787.14</v>
      </c>
      <c r="M70" s="27">
        <v>9965.53</v>
      </c>
      <c r="N70" s="36">
        <f t="shared" si="9"/>
        <v>0.879833676268861</v>
      </c>
      <c r="O70" s="36">
        <f t="shared" si="10"/>
        <v>0.819155491698595</v>
      </c>
      <c r="P70" s="36">
        <f t="shared" si="11"/>
        <v>0.900351520460609</v>
      </c>
      <c r="Q70" s="38"/>
      <c r="R70" s="10"/>
    </row>
    <row r="71" hidden="1" spans="1:18">
      <c r="A71" s="27">
        <v>69</v>
      </c>
      <c r="B71" s="27">
        <v>114844</v>
      </c>
      <c r="C71" s="28" t="s">
        <v>108</v>
      </c>
      <c r="D71" s="28" t="s">
        <v>36</v>
      </c>
      <c r="E71" s="27" t="s">
        <v>30</v>
      </c>
      <c r="F71" s="29">
        <v>6600</v>
      </c>
      <c r="G71" s="29">
        <f t="shared" si="6"/>
        <v>39600</v>
      </c>
      <c r="H71" s="29">
        <v>7500</v>
      </c>
      <c r="I71" s="29">
        <f t="shared" si="7"/>
        <v>45000</v>
      </c>
      <c r="J71" s="34">
        <v>1395</v>
      </c>
      <c r="K71" s="29">
        <f t="shared" si="8"/>
        <v>8370</v>
      </c>
      <c r="L71" s="27">
        <v>36818.76</v>
      </c>
      <c r="M71" s="27">
        <v>8367.09</v>
      </c>
      <c r="N71" s="36">
        <f t="shared" si="9"/>
        <v>0.929766666666667</v>
      </c>
      <c r="O71" s="36">
        <f t="shared" si="10"/>
        <v>0.818194666666667</v>
      </c>
      <c r="P71" s="36">
        <f t="shared" si="11"/>
        <v>0.999652329749104</v>
      </c>
      <c r="Q71" s="38"/>
      <c r="R71" s="10"/>
    </row>
    <row r="72" hidden="1" spans="1:18">
      <c r="A72" s="27">
        <v>70</v>
      </c>
      <c r="B72" s="27">
        <v>367</v>
      </c>
      <c r="C72" s="28" t="s">
        <v>109</v>
      </c>
      <c r="D72" s="28" t="s">
        <v>24</v>
      </c>
      <c r="E72" s="27" t="s">
        <v>25</v>
      </c>
      <c r="F72" s="29">
        <v>5280</v>
      </c>
      <c r="G72" s="29">
        <f t="shared" si="6"/>
        <v>31680</v>
      </c>
      <c r="H72" s="29">
        <v>5568</v>
      </c>
      <c r="I72" s="29">
        <f t="shared" si="7"/>
        <v>33408</v>
      </c>
      <c r="J72" s="34">
        <v>1611.008</v>
      </c>
      <c r="K72" s="29">
        <f t="shared" si="8"/>
        <v>9666.048</v>
      </c>
      <c r="L72" s="27">
        <v>27333.67</v>
      </c>
      <c r="M72" s="27">
        <v>7808.07</v>
      </c>
      <c r="N72" s="36">
        <f t="shared" si="9"/>
        <v>0.86280523989899</v>
      </c>
      <c r="O72" s="36">
        <f t="shared" si="10"/>
        <v>0.818177382662835</v>
      </c>
      <c r="P72" s="36">
        <f t="shared" si="11"/>
        <v>0.8077830774273</v>
      </c>
      <c r="Q72" s="38"/>
      <c r="R72" s="10"/>
    </row>
    <row r="73" hidden="1" spans="1:18">
      <c r="A73" s="27">
        <v>71</v>
      </c>
      <c r="B73" s="27">
        <v>117637</v>
      </c>
      <c r="C73" s="28" t="s">
        <v>110</v>
      </c>
      <c r="D73" s="28" t="s">
        <v>27</v>
      </c>
      <c r="E73" s="27" t="s">
        <v>44</v>
      </c>
      <c r="F73" s="29">
        <v>2300</v>
      </c>
      <c r="G73" s="29">
        <f t="shared" si="6"/>
        <v>13800</v>
      </c>
      <c r="H73" s="29">
        <v>2500</v>
      </c>
      <c r="I73" s="29">
        <f t="shared" si="7"/>
        <v>15000</v>
      </c>
      <c r="J73" s="34">
        <v>723.333333333333</v>
      </c>
      <c r="K73" s="29">
        <f t="shared" si="8"/>
        <v>4340</v>
      </c>
      <c r="L73" s="27">
        <v>12208.95</v>
      </c>
      <c r="M73" s="27">
        <v>3637.36</v>
      </c>
      <c r="N73" s="36">
        <f t="shared" si="9"/>
        <v>0.88470652173913</v>
      </c>
      <c r="O73" s="36">
        <f t="shared" si="10"/>
        <v>0.81393</v>
      </c>
      <c r="P73" s="36">
        <f t="shared" si="11"/>
        <v>0.838101382488479</v>
      </c>
      <c r="Q73" s="38"/>
      <c r="R73" s="10"/>
    </row>
    <row r="74" hidden="1" spans="1:18">
      <c r="A74" s="27">
        <v>72</v>
      </c>
      <c r="B74" s="27">
        <v>712</v>
      </c>
      <c r="C74" s="28" t="s">
        <v>111</v>
      </c>
      <c r="D74" s="28" t="s">
        <v>34</v>
      </c>
      <c r="E74" s="27" t="s">
        <v>60</v>
      </c>
      <c r="F74" s="29">
        <v>11550</v>
      </c>
      <c r="G74" s="29">
        <f t="shared" si="6"/>
        <v>69300</v>
      </c>
      <c r="H74" s="29">
        <v>12100</v>
      </c>
      <c r="I74" s="29">
        <f t="shared" si="7"/>
        <v>72600</v>
      </c>
      <c r="J74" s="34">
        <v>4301.14666666667</v>
      </c>
      <c r="K74" s="29">
        <f t="shared" si="8"/>
        <v>25806.88</v>
      </c>
      <c r="L74" s="27">
        <v>58940.9</v>
      </c>
      <c r="M74" s="27">
        <v>22166.69</v>
      </c>
      <c r="N74" s="36">
        <f t="shared" si="9"/>
        <v>0.850518037518038</v>
      </c>
      <c r="O74" s="36">
        <f t="shared" si="10"/>
        <v>0.811858126721763</v>
      </c>
      <c r="P74" s="36">
        <f t="shared" si="11"/>
        <v>0.858944979013348</v>
      </c>
      <c r="Q74" s="38"/>
      <c r="R74" s="10"/>
    </row>
    <row r="75" hidden="1" spans="1:18">
      <c r="A75" s="27">
        <v>73</v>
      </c>
      <c r="B75" s="27">
        <v>106865</v>
      </c>
      <c r="C75" s="28" t="s">
        <v>112</v>
      </c>
      <c r="D75" s="28" t="s">
        <v>59</v>
      </c>
      <c r="E75" s="27" t="s">
        <v>25</v>
      </c>
      <c r="F75" s="29">
        <v>4830</v>
      </c>
      <c r="G75" s="29">
        <f t="shared" si="6"/>
        <v>28980</v>
      </c>
      <c r="H75" s="29">
        <v>5250</v>
      </c>
      <c r="I75" s="29">
        <f t="shared" si="7"/>
        <v>31500</v>
      </c>
      <c r="J75" s="34">
        <v>1519</v>
      </c>
      <c r="K75" s="29">
        <f t="shared" si="8"/>
        <v>9114</v>
      </c>
      <c r="L75" s="27">
        <v>25542.13</v>
      </c>
      <c r="M75" s="27">
        <v>7162.82</v>
      </c>
      <c r="N75" s="36">
        <f t="shared" si="9"/>
        <v>0.881370945479641</v>
      </c>
      <c r="O75" s="36">
        <f t="shared" si="10"/>
        <v>0.81086126984127</v>
      </c>
      <c r="P75" s="36">
        <f t="shared" si="11"/>
        <v>0.785913978494624</v>
      </c>
      <c r="Q75" s="38"/>
      <c r="R75" s="10"/>
    </row>
    <row r="76" spans="1:18">
      <c r="A76" s="27">
        <v>74</v>
      </c>
      <c r="B76" s="27">
        <v>513</v>
      </c>
      <c r="C76" s="28" t="s">
        <v>113</v>
      </c>
      <c r="D76" s="28" t="s">
        <v>38</v>
      </c>
      <c r="E76" s="27" t="s">
        <v>30</v>
      </c>
      <c r="F76" s="29">
        <v>8640</v>
      </c>
      <c r="G76" s="29">
        <f t="shared" si="6"/>
        <v>51840</v>
      </c>
      <c r="H76" s="29">
        <v>9040</v>
      </c>
      <c r="I76" s="29">
        <f t="shared" si="7"/>
        <v>54240</v>
      </c>
      <c r="J76" s="34">
        <v>2849.10666666667</v>
      </c>
      <c r="K76" s="29">
        <f t="shared" si="8"/>
        <v>17094.64</v>
      </c>
      <c r="L76" s="27">
        <v>43950.55</v>
      </c>
      <c r="M76" s="27">
        <v>13136.44</v>
      </c>
      <c r="N76" s="36">
        <f t="shared" si="9"/>
        <v>0.847811535493827</v>
      </c>
      <c r="O76" s="36">
        <f t="shared" si="10"/>
        <v>0.810297750737463</v>
      </c>
      <c r="P76" s="36">
        <f t="shared" si="11"/>
        <v>0.768453737545804</v>
      </c>
      <c r="Q76" s="38"/>
      <c r="R76" s="10"/>
    </row>
    <row r="77" hidden="1" spans="1:18">
      <c r="A77" s="27">
        <v>75</v>
      </c>
      <c r="B77" s="27">
        <v>359</v>
      </c>
      <c r="C77" s="28" t="s">
        <v>114</v>
      </c>
      <c r="D77" s="28" t="s">
        <v>29</v>
      </c>
      <c r="E77" s="27" t="s">
        <v>41</v>
      </c>
      <c r="F77" s="29">
        <v>8580</v>
      </c>
      <c r="G77" s="29">
        <f t="shared" si="6"/>
        <v>51480</v>
      </c>
      <c r="H77" s="29">
        <v>9048</v>
      </c>
      <c r="I77" s="29">
        <f t="shared" si="7"/>
        <v>54288</v>
      </c>
      <c r="J77" s="34">
        <v>2524.392</v>
      </c>
      <c r="K77" s="29">
        <f t="shared" si="8"/>
        <v>15146.352</v>
      </c>
      <c r="L77" s="27">
        <v>43853.07</v>
      </c>
      <c r="M77" s="27">
        <v>11224.58</v>
      </c>
      <c r="N77" s="36">
        <f t="shared" si="9"/>
        <v>0.851846736596737</v>
      </c>
      <c r="O77" s="36">
        <f t="shared" si="10"/>
        <v>0.807785698496905</v>
      </c>
      <c r="P77" s="36">
        <f t="shared" si="11"/>
        <v>0.741074814582416</v>
      </c>
      <c r="Q77" s="38"/>
      <c r="R77" s="10"/>
    </row>
    <row r="78" hidden="1" spans="1:18">
      <c r="A78" s="27">
        <v>76</v>
      </c>
      <c r="B78" s="27">
        <v>571</v>
      </c>
      <c r="C78" s="28" t="s">
        <v>115</v>
      </c>
      <c r="D78" s="28" t="s">
        <v>34</v>
      </c>
      <c r="E78" s="27" t="s">
        <v>60</v>
      </c>
      <c r="F78" s="29">
        <v>11550</v>
      </c>
      <c r="G78" s="29">
        <f t="shared" si="6"/>
        <v>69300</v>
      </c>
      <c r="H78" s="29">
        <v>12100</v>
      </c>
      <c r="I78" s="29">
        <f t="shared" si="7"/>
        <v>72600</v>
      </c>
      <c r="J78" s="34">
        <v>3438.41666666667</v>
      </c>
      <c r="K78" s="29">
        <f t="shared" si="8"/>
        <v>20630.5</v>
      </c>
      <c r="L78" s="27">
        <v>58246.8</v>
      </c>
      <c r="M78" s="27">
        <v>15670.72</v>
      </c>
      <c r="N78" s="36">
        <f t="shared" si="9"/>
        <v>0.840502164502165</v>
      </c>
      <c r="O78" s="36">
        <f t="shared" si="10"/>
        <v>0.802297520661157</v>
      </c>
      <c r="P78" s="36">
        <f t="shared" si="11"/>
        <v>0.759589927534476</v>
      </c>
      <c r="Q78" s="38"/>
      <c r="R78" s="10"/>
    </row>
    <row r="79" hidden="1" spans="1:18">
      <c r="A79" s="27">
        <v>77</v>
      </c>
      <c r="B79" s="27">
        <v>727</v>
      </c>
      <c r="C79" s="28" t="s">
        <v>116</v>
      </c>
      <c r="D79" s="28" t="s">
        <v>29</v>
      </c>
      <c r="E79" s="27" t="s">
        <v>46</v>
      </c>
      <c r="F79" s="29">
        <v>4620</v>
      </c>
      <c r="G79" s="29">
        <f t="shared" si="6"/>
        <v>27720</v>
      </c>
      <c r="H79" s="29">
        <v>4956</v>
      </c>
      <c r="I79" s="29">
        <f t="shared" si="7"/>
        <v>29736</v>
      </c>
      <c r="J79" s="34">
        <v>1552.23572</v>
      </c>
      <c r="K79" s="29">
        <f t="shared" si="8"/>
        <v>9313.41432</v>
      </c>
      <c r="L79" s="27">
        <v>23699.1</v>
      </c>
      <c r="M79" s="27">
        <v>6908.66</v>
      </c>
      <c r="N79" s="36">
        <f t="shared" si="9"/>
        <v>0.854945887445887</v>
      </c>
      <c r="O79" s="36">
        <f t="shared" si="10"/>
        <v>0.796983454398709</v>
      </c>
      <c r="P79" s="36">
        <f t="shared" si="11"/>
        <v>0.741796699107873</v>
      </c>
      <c r="Q79" s="38"/>
      <c r="R79" s="10"/>
    </row>
    <row r="80" hidden="1" spans="1:18">
      <c r="A80" s="27">
        <v>78</v>
      </c>
      <c r="B80" s="27">
        <v>733</v>
      </c>
      <c r="C80" s="28" t="s">
        <v>117</v>
      </c>
      <c r="D80" s="28" t="s">
        <v>34</v>
      </c>
      <c r="E80" s="27" t="s">
        <v>25</v>
      </c>
      <c r="F80" s="29">
        <v>4485</v>
      </c>
      <c r="G80" s="29">
        <f t="shared" si="6"/>
        <v>26910</v>
      </c>
      <c r="H80" s="29">
        <v>4875</v>
      </c>
      <c r="I80" s="29">
        <f t="shared" si="7"/>
        <v>29250</v>
      </c>
      <c r="J80" s="34">
        <v>1662.375</v>
      </c>
      <c r="K80" s="29">
        <f t="shared" si="8"/>
        <v>9974.25</v>
      </c>
      <c r="L80" s="27">
        <v>23236.85</v>
      </c>
      <c r="M80" s="27">
        <v>7926.19</v>
      </c>
      <c r="N80" s="36">
        <f t="shared" si="9"/>
        <v>0.863502415458937</v>
      </c>
      <c r="O80" s="36">
        <f t="shared" si="10"/>
        <v>0.794422222222222</v>
      </c>
      <c r="P80" s="36">
        <f t="shared" si="11"/>
        <v>0.79466526305236</v>
      </c>
      <c r="Q80" s="38"/>
      <c r="R80" s="10"/>
    </row>
    <row r="81" hidden="1" spans="1:18">
      <c r="A81" s="27">
        <v>79</v>
      </c>
      <c r="B81" s="27">
        <v>713</v>
      </c>
      <c r="C81" s="28" t="s">
        <v>118</v>
      </c>
      <c r="D81" s="28" t="s">
        <v>24</v>
      </c>
      <c r="E81" s="27" t="s">
        <v>25</v>
      </c>
      <c r="F81" s="29">
        <v>3795</v>
      </c>
      <c r="G81" s="29">
        <f t="shared" si="6"/>
        <v>22770</v>
      </c>
      <c r="H81" s="29">
        <v>4125</v>
      </c>
      <c r="I81" s="29">
        <f t="shared" si="7"/>
        <v>24750</v>
      </c>
      <c r="J81" s="34">
        <v>1364</v>
      </c>
      <c r="K81" s="29">
        <f t="shared" si="8"/>
        <v>8184</v>
      </c>
      <c r="L81" s="27">
        <v>19608.31</v>
      </c>
      <c r="M81" s="27">
        <v>5561.73</v>
      </c>
      <c r="N81" s="36">
        <f t="shared" si="9"/>
        <v>0.861146684233641</v>
      </c>
      <c r="O81" s="36">
        <f t="shared" si="10"/>
        <v>0.79225494949495</v>
      </c>
      <c r="P81" s="36">
        <f t="shared" si="11"/>
        <v>0.6795857771261</v>
      </c>
      <c r="Q81" s="38"/>
      <c r="R81" s="10"/>
    </row>
    <row r="82" hidden="1" spans="1:18">
      <c r="A82" s="27">
        <v>80</v>
      </c>
      <c r="B82" s="27">
        <v>112415</v>
      </c>
      <c r="C82" s="28" t="s">
        <v>119</v>
      </c>
      <c r="D82" s="28" t="s">
        <v>29</v>
      </c>
      <c r="E82" s="27" t="s">
        <v>25</v>
      </c>
      <c r="F82" s="29">
        <v>4400</v>
      </c>
      <c r="G82" s="29">
        <f t="shared" si="6"/>
        <v>26400</v>
      </c>
      <c r="H82" s="29">
        <v>5000</v>
      </c>
      <c r="I82" s="29">
        <f t="shared" si="7"/>
        <v>30000</v>
      </c>
      <c r="J82" s="34">
        <v>1291.66666666667</v>
      </c>
      <c r="K82" s="29">
        <f t="shared" si="8"/>
        <v>7750</v>
      </c>
      <c r="L82" s="27">
        <v>23698.08</v>
      </c>
      <c r="M82" s="27">
        <v>5235.16</v>
      </c>
      <c r="N82" s="36">
        <f t="shared" si="9"/>
        <v>0.897654545454545</v>
      </c>
      <c r="O82" s="36">
        <f t="shared" si="10"/>
        <v>0.789936</v>
      </c>
      <c r="P82" s="36">
        <f t="shared" si="11"/>
        <v>0.675504516129032</v>
      </c>
      <c r="Q82" s="38"/>
      <c r="R82" s="10"/>
    </row>
    <row r="83" hidden="1" spans="1:18">
      <c r="A83" s="27">
        <v>81</v>
      </c>
      <c r="B83" s="27">
        <v>747</v>
      </c>
      <c r="C83" s="28" t="s">
        <v>120</v>
      </c>
      <c r="D83" s="28" t="s">
        <v>36</v>
      </c>
      <c r="E83" s="27" t="s">
        <v>41</v>
      </c>
      <c r="F83" s="29">
        <v>8316</v>
      </c>
      <c r="G83" s="29">
        <f t="shared" si="6"/>
        <v>49896</v>
      </c>
      <c r="H83" s="29">
        <v>8701</v>
      </c>
      <c r="I83" s="29">
        <f t="shared" si="7"/>
        <v>52206</v>
      </c>
      <c r="J83" s="34">
        <v>2022.9825</v>
      </c>
      <c r="K83" s="29">
        <f t="shared" si="8"/>
        <v>12137.895</v>
      </c>
      <c r="L83" s="27">
        <v>41219.62</v>
      </c>
      <c r="M83" s="27">
        <v>7565.11</v>
      </c>
      <c r="N83" s="36">
        <f t="shared" si="9"/>
        <v>0.826110710277377</v>
      </c>
      <c r="O83" s="36">
        <f t="shared" si="10"/>
        <v>0.789557139026166</v>
      </c>
      <c r="P83" s="36">
        <f t="shared" si="11"/>
        <v>0.62326375372336</v>
      </c>
      <c r="Q83" s="38"/>
      <c r="R83" s="10"/>
    </row>
    <row r="84" hidden="1" spans="1:18">
      <c r="A84" s="27">
        <v>82</v>
      </c>
      <c r="B84" s="27">
        <v>385</v>
      </c>
      <c r="C84" s="28" t="s">
        <v>121</v>
      </c>
      <c r="D84" s="28" t="s">
        <v>55</v>
      </c>
      <c r="E84" s="27" t="s">
        <v>60</v>
      </c>
      <c r="F84" s="29">
        <v>11880</v>
      </c>
      <c r="G84" s="29">
        <f t="shared" si="6"/>
        <v>71280</v>
      </c>
      <c r="H84" s="29">
        <v>12320</v>
      </c>
      <c r="I84" s="29">
        <f t="shared" si="7"/>
        <v>73920</v>
      </c>
      <c r="J84" s="34">
        <v>3309.97333333333</v>
      </c>
      <c r="K84" s="29">
        <f t="shared" si="8"/>
        <v>19859.84</v>
      </c>
      <c r="L84" s="27">
        <v>58209.72</v>
      </c>
      <c r="M84" s="27">
        <v>14246.7</v>
      </c>
      <c r="N84" s="36">
        <f t="shared" si="9"/>
        <v>0.81663468013468</v>
      </c>
      <c r="O84" s="36">
        <f t="shared" si="10"/>
        <v>0.787469155844156</v>
      </c>
      <c r="P84" s="36">
        <f t="shared" si="11"/>
        <v>0.717362274821952</v>
      </c>
      <c r="Q84" s="38"/>
      <c r="R84" s="10"/>
    </row>
    <row r="85" hidden="1" spans="1:18">
      <c r="A85" s="27">
        <v>83</v>
      </c>
      <c r="B85" s="27">
        <v>104838</v>
      </c>
      <c r="C85" s="28" t="s">
        <v>122</v>
      </c>
      <c r="D85" s="28" t="s">
        <v>24</v>
      </c>
      <c r="E85" s="27" t="s">
        <v>25</v>
      </c>
      <c r="F85" s="29">
        <v>4600</v>
      </c>
      <c r="G85" s="29">
        <f t="shared" si="6"/>
        <v>27600</v>
      </c>
      <c r="H85" s="29">
        <v>5000</v>
      </c>
      <c r="I85" s="29">
        <f t="shared" si="7"/>
        <v>30000</v>
      </c>
      <c r="J85" s="34">
        <v>1446.66666666667</v>
      </c>
      <c r="K85" s="29">
        <f t="shared" si="8"/>
        <v>8680</v>
      </c>
      <c r="L85" s="27">
        <v>23355.69</v>
      </c>
      <c r="M85" s="27">
        <v>6819.57</v>
      </c>
      <c r="N85" s="36">
        <f t="shared" si="9"/>
        <v>0.846220652173913</v>
      </c>
      <c r="O85" s="36">
        <f t="shared" si="10"/>
        <v>0.778523</v>
      </c>
      <c r="P85" s="36">
        <f t="shared" si="11"/>
        <v>0.785664746543779</v>
      </c>
      <c r="Q85" s="38"/>
      <c r="R85" s="10"/>
    </row>
    <row r="86" spans="1:18">
      <c r="A86" s="27">
        <v>84</v>
      </c>
      <c r="B86" s="27">
        <v>752</v>
      </c>
      <c r="C86" s="28" t="s">
        <v>123</v>
      </c>
      <c r="D86" s="28" t="s">
        <v>38</v>
      </c>
      <c r="E86" s="27" t="s">
        <v>25</v>
      </c>
      <c r="F86" s="29">
        <v>4485</v>
      </c>
      <c r="G86" s="29">
        <f t="shared" si="6"/>
        <v>26910</v>
      </c>
      <c r="H86" s="29">
        <v>4875</v>
      </c>
      <c r="I86" s="29">
        <f t="shared" si="7"/>
        <v>29250</v>
      </c>
      <c r="J86" s="34">
        <v>1460.875</v>
      </c>
      <c r="K86" s="29">
        <f t="shared" si="8"/>
        <v>8765.25</v>
      </c>
      <c r="L86" s="27">
        <v>22623.55</v>
      </c>
      <c r="M86" s="27">
        <v>6897.78</v>
      </c>
      <c r="N86" s="36">
        <f t="shared" si="9"/>
        <v>0.840711631363805</v>
      </c>
      <c r="O86" s="36">
        <f t="shared" si="10"/>
        <v>0.773454700854701</v>
      </c>
      <c r="P86" s="36">
        <f t="shared" si="11"/>
        <v>0.786946179515701</v>
      </c>
      <c r="Q86" s="38"/>
      <c r="R86" s="10"/>
    </row>
    <row r="87" hidden="1" spans="1:18">
      <c r="A87" s="27">
        <v>85</v>
      </c>
      <c r="B87" s="27">
        <v>108277</v>
      </c>
      <c r="C87" s="28" t="s">
        <v>124</v>
      </c>
      <c r="D87" s="28" t="s">
        <v>29</v>
      </c>
      <c r="E87" s="27" t="s">
        <v>25</v>
      </c>
      <c r="F87" s="29">
        <v>4600</v>
      </c>
      <c r="G87" s="29">
        <f t="shared" si="6"/>
        <v>27600</v>
      </c>
      <c r="H87" s="29">
        <v>5000</v>
      </c>
      <c r="I87" s="29">
        <f t="shared" si="7"/>
        <v>30000</v>
      </c>
      <c r="J87" s="34">
        <v>1291.66666666667</v>
      </c>
      <c r="K87" s="29">
        <f t="shared" si="8"/>
        <v>7750</v>
      </c>
      <c r="L87" s="27">
        <v>22868.03</v>
      </c>
      <c r="M87" s="27">
        <v>4574.23</v>
      </c>
      <c r="N87" s="36">
        <f t="shared" si="9"/>
        <v>0.828551811594203</v>
      </c>
      <c r="O87" s="36">
        <f t="shared" si="10"/>
        <v>0.762267666666667</v>
      </c>
      <c r="P87" s="36">
        <f t="shared" si="11"/>
        <v>0.590223225806452</v>
      </c>
      <c r="Q87" s="38"/>
      <c r="R87" s="10"/>
    </row>
    <row r="88" hidden="1" spans="1:18">
      <c r="A88" s="27">
        <v>86</v>
      </c>
      <c r="B88" s="27">
        <v>573</v>
      </c>
      <c r="C88" s="28" t="s">
        <v>125</v>
      </c>
      <c r="D88" s="28" t="s">
        <v>34</v>
      </c>
      <c r="E88" s="27" t="s">
        <v>25</v>
      </c>
      <c r="F88" s="29">
        <v>4620</v>
      </c>
      <c r="G88" s="29">
        <f t="shared" si="6"/>
        <v>27720</v>
      </c>
      <c r="H88" s="29">
        <v>4956</v>
      </c>
      <c r="I88" s="29">
        <f t="shared" si="7"/>
        <v>29736</v>
      </c>
      <c r="J88" s="34">
        <v>1536.36</v>
      </c>
      <c r="K88" s="29">
        <f t="shared" si="8"/>
        <v>9218.16</v>
      </c>
      <c r="L88" s="27">
        <v>22632.42</v>
      </c>
      <c r="M88" s="27">
        <v>7200.65</v>
      </c>
      <c r="N88" s="36">
        <f t="shared" si="9"/>
        <v>0.816465367965368</v>
      </c>
      <c r="O88" s="36">
        <f t="shared" si="10"/>
        <v>0.761111783696529</v>
      </c>
      <c r="P88" s="36">
        <f t="shared" si="11"/>
        <v>0.781137450423946</v>
      </c>
      <c r="Q88" s="38"/>
      <c r="R88" s="10"/>
    </row>
    <row r="89" spans="1:18">
      <c r="A89" s="27">
        <v>87</v>
      </c>
      <c r="B89" s="27">
        <v>730</v>
      </c>
      <c r="C89" s="28" t="s">
        <v>126</v>
      </c>
      <c r="D89" s="28" t="s">
        <v>38</v>
      </c>
      <c r="E89" s="27" t="s">
        <v>41</v>
      </c>
      <c r="F89" s="29">
        <v>10080</v>
      </c>
      <c r="G89" s="29">
        <f t="shared" si="6"/>
        <v>60480</v>
      </c>
      <c r="H89" s="29">
        <v>10752</v>
      </c>
      <c r="I89" s="29">
        <f t="shared" si="7"/>
        <v>64512</v>
      </c>
      <c r="J89" s="34">
        <v>3277.568</v>
      </c>
      <c r="K89" s="29">
        <f t="shared" si="8"/>
        <v>19665.408</v>
      </c>
      <c r="L89" s="27">
        <v>48996.91</v>
      </c>
      <c r="M89" s="27">
        <v>15468.54</v>
      </c>
      <c r="N89" s="36">
        <f t="shared" si="9"/>
        <v>0.810134093915344</v>
      </c>
      <c r="O89" s="36">
        <f t="shared" si="10"/>
        <v>0.759500713045635</v>
      </c>
      <c r="P89" s="36">
        <f t="shared" si="11"/>
        <v>0.786586273724908</v>
      </c>
      <c r="Q89" s="38"/>
      <c r="R89" s="10"/>
    </row>
    <row r="90" spans="1:18">
      <c r="A90" s="27">
        <v>88</v>
      </c>
      <c r="B90" s="27">
        <v>103199</v>
      </c>
      <c r="C90" s="28" t="s">
        <v>127</v>
      </c>
      <c r="D90" s="28" t="s">
        <v>38</v>
      </c>
      <c r="E90" s="27" t="s">
        <v>25</v>
      </c>
      <c r="F90" s="29">
        <v>5280</v>
      </c>
      <c r="G90" s="29">
        <f t="shared" si="6"/>
        <v>31680</v>
      </c>
      <c r="H90" s="29">
        <v>5664</v>
      </c>
      <c r="I90" s="29">
        <f t="shared" si="7"/>
        <v>33984</v>
      </c>
      <c r="J90" s="34">
        <v>1755.84</v>
      </c>
      <c r="K90" s="29">
        <f t="shared" si="8"/>
        <v>10535.04</v>
      </c>
      <c r="L90" s="27">
        <v>25794.74</v>
      </c>
      <c r="M90" s="27">
        <v>7967.31</v>
      </c>
      <c r="N90" s="36">
        <f t="shared" si="9"/>
        <v>0.814227904040404</v>
      </c>
      <c r="O90" s="36">
        <f t="shared" si="10"/>
        <v>0.759026012241055</v>
      </c>
      <c r="P90" s="36">
        <f t="shared" si="11"/>
        <v>0.756267655367232</v>
      </c>
      <c r="Q90" s="38"/>
      <c r="R90" s="10"/>
    </row>
    <row r="91" hidden="1" spans="1:18">
      <c r="A91" s="27">
        <v>89</v>
      </c>
      <c r="B91" s="27">
        <v>102934</v>
      </c>
      <c r="C91" s="28" t="s">
        <v>128</v>
      </c>
      <c r="D91" s="28" t="s">
        <v>29</v>
      </c>
      <c r="E91" s="27" t="s">
        <v>30</v>
      </c>
      <c r="F91" s="29">
        <v>8208</v>
      </c>
      <c r="G91" s="29">
        <f t="shared" si="6"/>
        <v>49248</v>
      </c>
      <c r="H91" s="29">
        <v>8588</v>
      </c>
      <c r="I91" s="29">
        <f t="shared" si="7"/>
        <v>51528</v>
      </c>
      <c r="J91" s="34">
        <v>2307.30933333333</v>
      </c>
      <c r="K91" s="29">
        <f t="shared" si="8"/>
        <v>13843.856</v>
      </c>
      <c r="L91" s="27">
        <v>39054.64</v>
      </c>
      <c r="M91" s="27">
        <v>11140.45</v>
      </c>
      <c r="N91" s="36">
        <f t="shared" si="9"/>
        <v>0.793019818063678</v>
      </c>
      <c r="O91" s="36">
        <f t="shared" si="10"/>
        <v>0.757930445582984</v>
      </c>
      <c r="P91" s="36">
        <f t="shared" si="11"/>
        <v>0.804721603576345</v>
      </c>
      <c r="Q91" s="38"/>
      <c r="R91" s="10"/>
    </row>
    <row r="92" hidden="1" spans="1:18">
      <c r="A92" s="27">
        <v>90</v>
      </c>
      <c r="B92" s="27">
        <v>357</v>
      </c>
      <c r="C92" s="28" t="s">
        <v>129</v>
      </c>
      <c r="D92" s="28" t="s">
        <v>29</v>
      </c>
      <c r="E92" s="27" t="s">
        <v>30</v>
      </c>
      <c r="F92" s="29">
        <v>7560</v>
      </c>
      <c r="G92" s="29">
        <f t="shared" si="6"/>
        <v>45360</v>
      </c>
      <c r="H92" s="29">
        <v>7910</v>
      </c>
      <c r="I92" s="29">
        <f t="shared" si="7"/>
        <v>47460</v>
      </c>
      <c r="J92" s="34">
        <v>2043.41666666667</v>
      </c>
      <c r="K92" s="29">
        <f t="shared" si="8"/>
        <v>12260.5</v>
      </c>
      <c r="L92" s="27">
        <v>35955.21</v>
      </c>
      <c r="M92" s="27">
        <v>11169.2</v>
      </c>
      <c r="N92" s="36">
        <f t="shared" si="9"/>
        <v>0.79266335978836</v>
      </c>
      <c r="O92" s="36">
        <f t="shared" si="10"/>
        <v>0.757589759797724</v>
      </c>
      <c r="P92" s="36">
        <f t="shared" si="11"/>
        <v>0.910990579503283</v>
      </c>
      <c r="Q92" s="38"/>
      <c r="R92" s="10"/>
    </row>
    <row r="93" hidden="1" spans="1:18">
      <c r="A93" s="27">
        <v>91</v>
      </c>
      <c r="B93" s="27">
        <v>104430</v>
      </c>
      <c r="C93" s="28" t="s">
        <v>130</v>
      </c>
      <c r="D93" s="28" t="s">
        <v>34</v>
      </c>
      <c r="E93" s="27" t="s">
        <v>25</v>
      </c>
      <c r="F93" s="29">
        <v>3450</v>
      </c>
      <c r="G93" s="29">
        <f t="shared" si="6"/>
        <v>20700</v>
      </c>
      <c r="H93" s="29">
        <v>3750</v>
      </c>
      <c r="I93" s="29">
        <f t="shared" si="7"/>
        <v>22500</v>
      </c>
      <c r="J93" s="34">
        <v>1085</v>
      </c>
      <c r="K93" s="29">
        <f t="shared" si="8"/>
        <v>6510</v>
      </c>
      <c r="L93" s="27">
        <v>17011.78</v>
      </c>
      <c r="M93" s="27">
        <v>5585.29</v>
      </c>
      <c r="N93" s="36">
        <f t="shared" si="9"/>
        <v>0.821825120772947</v>
      </c>
      <c r="O93" s="36">
        <f t="shared" si="10"/>
        <v>0.756079111111111</v>
      </c>
      <c r="P93" s="36">
        <f t="shared" si="11"/>
        <v>0.857955453149001</v>
      </c>
      <c r="Q93" s="38"/>
      <c r="R93" s="10"/>
    </row>
    <row r="94" spans="1:18">
      <c r="A94" s="27">
        <v>92</v>
      </c>
      <c r="B94" s="27">
        <v>106399</v>
      </c>
      <c r="C94" s="28" t="s">
        <v>131</v>
      </c>
      <c r="D94" s="28" t="s">
        <v>38</v>
      </c>
      <c r="E94" s="27" t="s">
        <v>30</v>
      </c>
      <c r="F94" s="29">
        <v>6670</v>
      </c>
      <c r="G94" s="29">
        <f t="shared" si="6"/>
        <v>40020</v>
      </c>
      <c r="H94" s="29">
        <v>7250</v>
      </c>
      <c r="I94" s="29">
        <f t="shared" si="7"/>
        <v>43500</v>
      </c>
      <c r="J94" s="34">
        <v>2322.41666666667</v>
      </c>
      <c r="K94" s="29">
        <f t="shared" si="8"/>
        <v>13934.5</v>
      </c>
      <c r="L94" s="27">
        <v>32778.75</v>
      </c>
      <c r="M94" s="27">
        <v>9226.01</v>
      </c>
      <c r="N94" s="36">
        <f t="shared" si="9"/>
        <v>0.819059220389805</v>
      </c>
      <c r="O94" s="36">
        <f t="shared" si="10"/>
        <v>0.753534482758621</v>
      </c>
      <c r="P94" s="36">
        <f t="shared" si="11"/>
        <v>0.662098388890882</v>
      </c>
      <c r="Q94" s="38"/>
      <c r="R94" s="10"/>
    </row>
    <row r="95" hidden="1" spans="1:18">
      <c r="A95" s="27">
        <v>93</v>
      </c>
      <c r="B95" s="27">
        <v>105751</v>
      </c>
      <c r="C95" s="28" t="s">
        <v>132</v>
      </c>
      <c r="D95" s="28" t="s">
        <v>34</v>
      </c>
      <c r="E95" s="27" t="s">
        <v>30</v>
      </c>
      <c r="F95" s="29">
        <v>7700</v>
      </c>
      <c r="G95" s="29">
        <f t="shared" si="6"/>
        <v>46200</v>
      </c>
      <c r="H95" s="29">
        <v>8260</v>
      </c>
      <c r="I95" s="29">
        <f t="shared" si="7"/>
        <v>49560</v>
      </c>
      <c r="J95" s="34">
        <v>2645.95333333333</v>
      </c>
      <c r="K95" s="29">
        <f t="shared" si="8"/>
        <v>15875.72</v>
      </c>
      <c r="L95" s="27">
        <v>36963.08</v>
      </c>
      <c r="M95" s="27">
        <v>12161.4</v>
      </c>
      <c r="N95" s="36">
        <f t="shared" si="9"/>
        <v>0.800066666666667</v>
      </c>
      <c r="O95" s="36">
        <f t="shared" si="10"/>
        <v>0.745824858757062</v>
      </c>
      <c r="P95" s="36">
        <f t="shared" si="11"/>
        <v>0.7660376978178</v>
      </c>
      <c r="Q95" s="38"/>
      <c r="R95" s="10"/>
    </row>
    <row r="96" hidden="1" spans="1:18">
      <c r="A96" s="27">
        <v>94</v>
      </c>
      <c r="B96" s="27">
        <v>377</v>
      </c>
      <c r="C96" s="28" t="s">
        <v>133</v>
      </c>
      <c r="D96" s="28" t="s">
        <v>34</v>
      </c>
      <c r="E96" s="27" t="s">
        <v>30</v>
      </c>
      <c r="F96" s="29">
        <v>7776</v>
      </c>
      <c r="G96" s="29">
        <f t="shared" si="6"/>
        <v>46656</v>
      </c>
      <c r="H96" s="29">
        <v>8136</v>
      </c>
      <c r="I96" s="29">
        <f t="shared" si="7"/>
        <v>48816</v>
      </c>
      <c r="J96" s="34">
        <v>2648.268</v>
      </c>
      <c r="K96" s="29">
        <f t="shared" si="8"/>
        <v>15889.608</v>
      </c>
      <c r="L96" s="27">
        <v>36328.54</v>
      </c>
      <c r="M96" s="27">
        <v>11140.06</v>
      </c>
      <c r="N96" s="36">
        <f t="shared" si="9"/>
        <v>0.778646690672154</v>
      </c>
      <c r="O96" s="36">
        <f t="shared" si="10"/>
        <v>0.744193297279581</v>
      </c>
      <c r="P96" s="36">
        <f t="shared" si="11"/>
        <v>0.7010909268498</v>
      </c>
      <c r="Q96" s="38"/>
      <c r="R96" s="10"/>
    </row>
    <row r="97" hidden="1" spans="1:18">
      <c r="A97" s="27">
        <v>95</v>
      </c>
      <c r="B97" s="27">
        <v>337</v>
      </c>
      <c r="C97" s="28" t="s">
        <v>134</v>
      </c>
      <c r="D97" s="28" t="s">
        <v>36</v>
      </c>
      <c r="E97" s="27" t="s">
        <v>74</v>
      </c>
      <c r="F97" s="29">
        <v>26250</v>
      </c>
      <c r="G97" s="29">
        <f t="shared" si="6"/>
        <v>157500</v>
      </c>
      <c r="H97" s="29">
        <v>27500</v>
      </c>
      <c r="I97" s="29">
        <f t="shared" si="7"/>
        <v>165000</v>
      </c>
      <c r="J97" s="34">
        <v>6535.83333333333</v>
      </c>
      <c r="K97" s="29">
        <f t="shared" si="8"/>
        <v>39215</v>
      </c>
      <c r="L97" s="27">
        <v>122420.88</v>
      </c>
      <c r="M97" s="27">
        <v>32277.16</v>
      </c>
      <c r="N97" s="36">
        <f t="shared" si="9"/>
        <v>0.777275428571429</v>
      </c>
      <c r="O97" s="36">
        <f t="shared" si="10"/>
        <v>0.741944727272727</v>
      </c>
      <c r="P97" s="36">
        <f t="shared" si="11"/>
        <v>0.823081983934719</v>
      </c>
      <c r="Q97" s="38"/>
      <c r="R97" s="10"/>
    </row>
    <row r="98" hidden="1" spans="1:18">
      <c r="A98" s="27">
        <v>96</v>
      </c>
      <c r="B98" s="27">
        <v>116482</v>
      </c>
      <c r="C98" s="28" t="s">
        <v>135</v>
      </c>
      <c r="D98" s="28" t="s">
        <v>36</v>
      </c>
      <c r="E98" s="27" t="s">
        <v>25</v>
      </c>
      <c r="F98" s="29">
        <v>4600</v>
      </c>
      <c r="G98" s="29">
        <f t="shared" si="6"/>
        <v>27600</v>
      </c>
      <c r="H98" s="29">
        <v>5000</v>
      </c>
      <c r="I98" s="29">
        <f t="shared" si="7"/>
        <v>30000</v>
      </c>
      <c r="J98" s="34">
        <v>1343.33333333333</v>
      </c>
      <c r="K98" s="29">
        <f t="shared" si="8"/>
        <v>8060</v>
      </c>
      <c r="L98" s="27">
        <v>22212.29</v>
      </c>
      <c r="M98" s="27">
        <v>7135.4</v>
      </c>
      <c r="N98" s="36">
        <f t="shared" si="9"/>
        <v>0.804793115942029</v>
      </c>
      <c r="O98" s="36">
        <f t="shared" si="10"/>
        <v>0.740409666666667</v>
      </c>
      <c r="P98" s="36">
        <f t="shared" si="11"/>
        <v>0.885285359801489</v>
      </c>
      <c r="Q98" s="38"/>
      <c r="R98" s="10"/>
    </row>
    <row r="99" hidden="1" spans="1:18">
      <c r="A99" s="27">
        <v>97</v>
      </c>
      <c r="B99" s="27">
        <v>343</v>
      </c>
      <c r="C99" s="28" t="s">
        <v>136</v>
      </c>
      <c r="D99" s="28" t="s">
        <v>29</v>
      </c>
      <c r="E99" s="27" t="s">
        <v>60</v>
      </c>
      <c r="F99" s="29">
        <v>18900</v>
      </c>
      <c r="G99" s="29">
        <f t="shared" si="6"/>
        <v>113400</v>
      </c>
      <c r="H99" s="29">
        <v>19800</v>
      </c>
      <c r="I99" s="29">
        <f t="shared" si="7"/>
        <v>118800</v>
      </c>
      <c r="J99" s="34">
        <v>5626.5</v>
      </c>
      <c r="K99" s="29">
        <f t="shared" si="8"/>
        <v>33759</v>
      </c>
      <c r="L99" s="27">
        <v>87760.86</v>
      </c>
      <c r="M99" s="27">
        <v>27128.94</v>
      </c>
      <c r="N99" s="36">
        <f t="shared" si="9"/>
        <v>0.773905291005291</v>
      </c>
      <c r="O99" s="36">
        <f t="shared" si="10"/>
        <v>0.738727777777778</v>
      </c>
      <c r="P99" s="36">
        <f t="shared" si="11"/>
        <v>0.803606149471252</v>
      </c>
      <c r="Q99" s="38"/>
      <c r="R99" s="10"/>
    </row>
    <row r="100" hidden="1" spans="1:18">
      <c r="A100" s="27">
        <v>98</v>
      </c>
      <c r="B100" s="27">
        <v>56</v>
      </c>
      <c r="C100" s="28" t="s">
        <v>137</v>
      </c>
      <c r="D100" s="28" t="s">
        <v>24</v>
      </c>
      <c r="E100" s="27" t="s">
        <v>44</v>
      </c>
      <c r="F100" s="29">
        <v>4255</v>
      </c>
      <c r="G100" s="29">
        <f t="shared" si="6"/>
        <v>25530</v>
      </c>
      <c r="H100" s="29">
        <v>4625</v>
      </c>
      <c r="I100" s="29">
        <f t="shared" si="7"/>
        <v>27750</v>
      </c>
      <c r="J100" s="34">
        <v>1433.75</v>
      </c>
      <c r="K100" s="29">
        <f t="shared" si="8"/>
        <v>8602.5</v>
      </c>
      <c r="L100" s="27">
        <v>20407.29</v>
      </c>
      <c r="M100" s="27">
        <v>6176.94</v>
      </c>
      <c r="N100" s="36">
        <f t="shared" si="9"/>
        <v>0.799345475910693</v>
      </c>
      <c r="O100" s="36">
        <f t="shared" si="10"/>
        <v>0.735397837837838</v>
      </c>
      <c r="P100" s="36">
        <f t="shared" si="11"/>
        <v>0.71804010462075</v>
      </c>
      <c r="Q100" s="38"/>
      <c r="R100" s="10"/>
    </row>
    <row r="101" spans="1:18">
      <c r="A101" s="27">
        <v>99</v>
      </c>
      <c r="B101" s="27">
        <v>102565</v>
      </c>
      <c r="C101" s="28" t="s">
        <v>138</v>
      </c>
      <c r="D101" s="28" t="s">
        <v>38</v>
      </c>
      <c r="E101" s="27" t="s">
        <v>30</v>
      </c>
      <c r="F101" s="29">
        <v>7150</v>
      </c>
      <c r="G101" s="29">
        <f t="shared" si="6"/>
        <v>42900</v>
      </c>
      <c r="H101" s="29">
        <v>7540</v>
      </c>
      <c r="I101" s="29">
        <f t="shared" si="7"/>
        <v>45240</v>
      </c>
      <c r="J101" s="34">
        <v>2493.22666666667</v>
      </c>
      <c r="K101" s="29">
        <f t="shared" si="8"/>
        <v>14959.36</v>
      </c>
      <c r="L101" s="27">
        <v>33175.82</v>
      </c>
      <c r="M101" s="27">
        <v>12001.91</v>
      </c>
      <c r="N101" s="36">
        <f t="shared" si="9"/>
        <v>0.773329137529137</v>
      </c>
      <c r="O101" s="36">
        <f t="shared" si="10"/>
        <v>0.733329354553493</v>
      </c>
      <c r="P101" s="36">
        <f t="shared" si="11"/>
        <v>0.802301034268846</v>
      </c>
      <c r="Q101" s="38"/>
      <c r="R101" s="10"/>
    </row>
    <row r="102" hidden="1" spans="1:18">
      <c r="A102" s="27">
        <v>100</v>
      </c>
      <c r="B102" s="27">
        <v>111219</v>
      </c>
      <c r="C102" s="28" t="s">
        <v>139</v>
      </c>
      <c r="D102" s="28" t="s">
        <v>29</v>
      </c>
      <c r="E102" s="27" t="s">
        <v>30</v>
      </c>
      <c r="F102" s="29">
        <v>7344</v>
      </c>
      <c r="G102" s="29">
        <f t="shared" si="6"/>
        <v>44064</v>
      </c>
      <c r="H102" s="29">
        <v>7684</v>
      </c>
      <c r="I102" s="29">
        <f t="shared" si="7"/>
        <v>46104</v>
      </c>
      <c r="J102" s="34">
        <v>2302.63866666667</v>
      </c>
      <c r="K102" s="29">
        <f t="shared" si="8"/>
        <v>13815.832</v>
      </c>
      <c r="L102" s="27">
        <v>33790.81</v>
      </c>
      <c r="M102" s="27">
        <v>11010.81</v>
      </c>
      <c r="N102" s="36">
        <f t="shared" si="9"/>
        <v>0.766857525417574</v>
      </c>
      <c r="O102" s="36">
        <f t="shared" si="10"/>
        <v>0.732925776505292</v>
      </c>
      <c r="P102" s="36">
        <f t="shared" si="11"/>
        <v>0.796970461134733</v>
      </c>
      <c r="Q102" s="38"/>
      <c r="R102" s="10"/>
    </row>
    <row r="103" hidden="1" spans="1:18">
      <c r="A103" s="27">
        <v>101</v>
      </c>
      <c r="B103" s="27">
        <v>311</v>
      </c>
      <c r="C103" s="28" t="s">
        <v>140</v>
      </c>
      <c r="D103" s="28" t="s">
        <v>29</v>
      </c>
      <c r="E103" s="27" t="s">
        <v>46</v>
      </c>
      <c r="F103" s="29">
        <v>6300</v>
      </c>
      <c r="G103" s="29">
        <f t="shared" si="6"/>
        <v>37800</v>
      </c>
      <c r="H103" s="29">
        <v>6960</v>
      </c>
      <c r="I103" s="29">
        <f t="shared" si="7"/>
        <v>41760</v>
      </c>
      <c r="J103" s="34">
        <v>1798</v>
      </c>
      <c r="K103" s="29">
        <f t="shared" si="8"/>
        <v>10788</v>
      </c>
      <c r="L103" s="27">
        <v>30475.34</v>
      </c>
      <c r="M103" s="27">
        <v>6942.19</v>
      </c>
      <c r="N103" s="36">
        <f t="shared" si="9"/>
        <v>0.806225925925926</v>
      </c>
      <c r="O103" s="36">
        <f t="shared" si="10"/>
        <v>0.72977346743295</v>
      </c>
      <c r="P103" s="36">
        <f t="shared" si="11"/>
        <v>0.643510381905821</v>
      </c>
      <c r="Q103" s="38"/>
      <c r="R103" s="10"/>
    </row>
    <row r="104" hidden="1" spans="1:18">
      <c r="A104" s="27">
        <v>102</v>
      </c>
      <c r="B104" s="27">
        <v>115971</v>
      </c>
      <c r="C104" s="28" t="s">
        <v>141</v>
      </c>
      <c r="D104" s="28" t="s">
        <v>36</v>
      </c>
      <c r="E104" s="27" t="s">
        <v>25</v>
      </c>
      <c r="F104" s="29">
        <v>3795</v>
      </c>
      <c r="G104" s="29">
        <f t="shared" si="6"/>
        <v>22770</v>
      </c>
      <c r="H104" s="29">
        <v>4125</v>
      </c>
      <c r="I104" s="29">
        <f t="shared" si="7"/>
        <v>24750</v>
      </c>
      <c r="J104" s="34">
        <v>1150.875</v>
      </c>
      <c r="K104" s="29">
        <f t="shared" si="8"/>
        <v>6905.25</v>
      </c>
      <c r="L104" s="27">
        <v>18016.43</v>
      </c>
      <c r="M104" s="27">
        <v>5370.24</v>
      </c>
      <c r="N104" s="36">
        <f t="shared" si="9"/>
        <v>0.791235397452789</v>
      </c>
      <c r="O104" s="36">
        <f t="shared" si="10"/>
        <v>0.727936565656566</v>
      </c>
      <c r="P104" s="36">
        <f t="shared" si="11"/>
        <v>0.777703920929727</v>
      </c>
      <c r="Q104" s="38"/>
      <c r="R104" s="10"/>
    </row>
    <row r="105" spans="1:18">
      <c r="A105" s="27">
        <v>103</v>
      </c>
      <c r="B105" s="27">
        <v>107658</v>
      </c>
      <c r="C105" s="28" t="s">
        <v>142</v>
      </c>
      <c r="D105" s="28" t="s">
        <v>38</v>
      </c>
      <c r="E105" s="27" t="s">
        <v>30</v>
      </c>
      <c r="F105" s="29">
        <v>7480</v>
      </c>
      <c r="G105" s="29">
        <f t="shared" si="6"/>
        <v>44880</v>
      </c>
      <c r="H105" s="29">
        <v>8500</v>
      </c>
      <c r="I105" s="29">
        <f t="shared" si="7"/>
        <v>51000</v>
      </c>
      <c r="J105" s="34">
        <v>2371.5</v>
      </c>
      <c r="K105" s="29">
        <f t="shared" si="8"/>
        <v>14229</v>
      </c>
      <c r="L105" s="27">
        <v>37040.27</v>
      </c>
      <c r="M105" s="27">
        <v>10300.41</v>
      </c>
      <c r="N105" s="36">
        <f t="shared" si="9"/>
        <v>0.825317959001782</v>
      </c>
      <c r="O105" s="36">
        <f t="shared" si="10"/>
        <v>0.726279803921569</v>
      </c>
      <c r="P105" s="36">
        <f t="shared" si="11"/>
        <v>0.723902593295383</v>
      </c>
      <c r="Q105" s="38"/>
      <c r="R105" s="10"/>
    </row>
    <row r="106" hidden="1" spans="1:18">
      <c r="A106" s="27">
        <v>104</v>
      </c>
      <c r="B106" s="27">
        <v>545</v>
      </c>
      <c r="C106" s="28" t="s">
        <v>143</v>
      </c>
      <c r="D106" s="28" t="s">
        <v>34</v>
      </c>
      <c r="E106" s="27" t="s">
        <v>44</v>
      </c>
      <c r="F106" s="29">
        <v>3220</v>
      </c>
      <c r="G106" s="29">
        <f t="shared" si="6"/>
        <v>19320</v>
      </c>
      <c r="H106" s="29">
        <v>3500</v>
      </c>
      <c r="I106" s="29">
        <f t="shared" si="7"/>
        <v>21000</v>
      </c>
      <c r="J106" s="34">
        <v>1085</v>
      </c>
      <c r="K106" s="29">
        <f t="shared" si="8"/>
        <v>6510</v>
      </c>
      <c r="L106" s="27">
        <v>14983.59</v>
      </c>
      <c r="M106" s="27">
        <v>4573.82</v>
      </c>
      <c r="N106" s="36">
        <f t="shared" si="9"/>
        <v>0.775548136645963</v>
      </c>
      <c r="O106" s="36">
        <f t="shared" si="10"/>
        <v>0.713504285714286</v>
      </c>
      <c r="P106" s="36">
        <f t="shared" si="11"/>
        <v>0.702583717357911</v>
      </c>
      <c r="Q106" s="38"/>
      <c r="R106" s="10"/>
    </row>
    <row r="107" hidden="1" spans="1:18">
      <c r="A107" s="27">
        <v>105</v>
      </c>
      <c r="B107" s="27">
        <v>745</v>
      </c>
      <c r="C107" s="28" t="s">
        <v>144</v>
      </c>
      <c r="D107" s="28" t="s">
        <v>29</v>
      </c>
      <c r="E107" s="27" t="s">
        <v>25</v>
      </c>
      <c r="F107" s="29">
        <v>5720</v>
      </c>
      <c r="G107" s="29">
        <f t="shared" si="6"/>
        <v>34320</v>
      </c>
      <c r="H107" s="29">
        <v>6136</v>
      </c>
      <c r="I107" s="29">
        <f t="shared" si="7"/>
        <v>36816</v>
      </c>
      <c r="J107" s="34">
        <v>1775.34933333333</v>
      </c>
      <c r="K107" s="29">
        <f t="shared" si="8"/>
        <v>10652.096</v>
      </c>
      <c r="L107" s="27">
        <v>26003.77</v>
      </c>
      <c r="M107" s="27">
        <v>7291.78</v>
      </c>
      <c r="N107" s="36">
        <f t="shared" si="9"/>
        <v>0.757685606060606</v>
      </c>
      <c r="O107" s="36">
        <f t="shared" si="10"/>
        <v>0.70631709039548</v>
      </c>
      <c r="P107" s="36">
        <f t="shared" si="11"/>
        <v>0.684539455896755</v>
      </c>
      <c r="Q107" s="38"/>
      <c r="R107" s="10"/>
    </row>
    <row r="108" spans="1:18">
      <c r="A108" s="27">
        <v>106</v>
      </c>
      <c r="B108" s="27">
        <v>118951</v>
      </c>
      <c r="C108" s="28" t="s">
        <v>145</v>
      </c>
      <c r="D108" s="28" t="s">
        <v>38</v>
      </c>
      <c r="E108" s="27" t="s">
        <v>44</v>
      </c>
      <c r="F108" s="29">
        <v>2300</v>
      </c>
      <c r="G108" s="29">
        <f t="shared" si="6"/>
        <v>13800</v>
      </c>
      <c r="H108" s="29">
        <v>2500</v>
      </c>
      <c r="I108" s="29">
        <f t="shared" si="7"/>
        <v>15000</v>
      </c>
      <c r="J108" s="34">
        <v>645.833333333333</v>
      </c>
      <c r="K108" s="29">
        <f t="shared" si="8"/>
        <v>3875</v>
      </c>
      <c r="L108" s="27">
        <v>10549.89</v>
      </c>
      <c r="M108" s="27">
        <v>3542.12</v>
      </c>
      <c r="N108" s="36">
        <f t="shared" si="9"/>
        <v>0.764484782608696</v>
      </c>
      <c r="O108" s="36">
        <f t="shared" si="10"/>
        <v>0.703326</v>
      </c>
      <c r="P108" s="36">
        <f t="shared" si="11"/>
        <v>0.914095483870968</v>
      </c>
      <c r="Q108" s="38"/>
      <c r="R108" s="10"/>
    </row>
    <row r="109" hidden="1" spans="1:18">
      <c r="A109" s="27">
        <v>107</v>
      </c>
      <c r="B109" s="27">
        <v>329</v>
      </c>
      <c r="C109" s="28" t="s">
        <v>146</v>
      </c>
      <c r="D109" s="28" t="s">
        <v>24</v>
      </c>
      <c r="E109" s="27" t="s">
        <v>25</v>
      </c>
      <c r="F109" s="29">
        <v>5500</v>
      </c>
      <c r="G109" s="29">
        <f t="shared" si="6"/>
        <v>33000</v>
      </c>
      <c r="H109" s="29">
        <v>5800</v>
      </c>
      <c r="I109" s="29">
        <f t="shared" si="7"/>
        <v>34800</v>
      </c>
      <c r="J109" s="34">
        <v>1488.744</v>
      </c>
      <c r="K109" s="29">
        <f t="shared" si="8"/>
        <v>8932.464</v>
      </c>
      <c r="L109" s="27">
        <v>24217.74</v>
      </c>
      <c r="M109" s="27">
        <v>6144.62</v>
      </c>
      <c r="N109" s="36">
        <f t="shared" si="9"/>
        <v>0.733870909090909</v>
      </c>
      <c r="O109" s="36">
        <f t="shared" si="10"/>
        <v>0.695912068965517</v>
      </c>
      <c r="P109" s="36">
        <f t="shared" si="11"/>
        <v>0.687897538685854</v>
      </c>
      <c r="Q109" s="38"/>
      <c r="R109" s="10"/>
    </row>
    <row r="110" hidden="1" spans="1:18">
      <c r="A110" s="27">
        <v>108</v>
      </c>
      <c r="B110" s="27">
        <v>114286</v>
      </c>
      <c r="C110" s="28" t="s">
        <v>147</v>
      </c>
      <c r="D110" s="28" t="s">
        <v>29</v>
      </c>
      <c r="E110" s="27" t="s">
        <v>25</v>
      </c>
      <c r="F110" s="29">
        <v>5280</v>
      </c>
      <c r="G110" s="29">
        <f t="shared" si="6"/>
        <v>31680</v>
      </c>
      <c r="H110" s="29">
        <v>6000</v>
      </c>
      <c r="I110" s="29">
        <f t="shared" si="7"/>
        <v>36000</v>
      </c>
      <c r="J110" s="34">
        <v>1550</v>
      </c>
      <c r="K110" s="29">
        <f t="shared" si="8"/>
        <v>9300</v>
      </c>
      <c r="L110" s="27">
        <v>25048.49</v>
      </c>
      <c r="M110" s="27">
        <v>8008.01</v>
      </c>
      <c r="N110" s="36">
        <f t="shared" si="9"/>
        <v>0.790672032828283</v>
      </c>
      <c r="O110" s="36">
        <f t="shared" si="10"/>
        <v>0.695791388888889</v>
      </c>
      <c r="P110" s="36">
        <f t="shared" si="11"/>
        <v>0.861076344086022</v>
      </c>
      <c r="Q110" s="38"/>
      <c r="R110" s="10"/>
    </row>
    <row r="111" hidden="1" spans="1:18">
      <c r="A111" s="27">
        <v>109</v>
      </c>
      <c r="B111" s="27">
        <v>570</v>
      </c>
      <c r="C111" s="28" t="s">
        <v>148</v>
      </c>
      <c r="D111" s="28" t="s">
        <v>29</v>
      </c>
      <c r="E111" s="27" t="s">
        <v>25</v>
      </c>
      <c r="F111" s="29">
        <v>4950</v>
      </c>
      <c r="G111" s="29">
        <f t="shared" si="6"/>
        <v>29700</v>
      </c>
      <c r="H111" s="29">
        <v>5310</v>
      </c>
      <c r="I111" s="29">
        <f t="shared" si="7"/>
        <v>31860</v>
      </c>
      <c r="J111" s="34">
        <v>1536.36</v>
      </c>
      <c r="K111" s="29">
        <f t="shared" si="8"/>
        <v>9218.16</v>
      </c>
      <c r="L111" s="27">
        <v>22123.59</v>
      </c>
      <c r="M111" s="27">
        <v>6361.11</v>
      </c>
      <c r="N111" s="36">
        <f t="shared" si="9"/>
        <v>0.74490202020202</v>
      </c>
      <c r="O111" s="36">
        <f t="shared" si="10"/>
        <v>0.694400188323917</v>
      </c>
      <c r="P111" s="36">
        <f t="shared" si="11"/>
        <v>0.690062875888464</v>
      </c>
      <c r="Q111" s="38"/>
      <c r="R111" s="10"/>
    </row>
    <row r="112" hidden="1" spans="1:18">
      <c r="A112" s="27">
        <v>110</v>
      </c>
      <c r="B112" s="27">
        <v>723</v>
      </c>
      <c r="C112" s="28" t="s">
        <v>149</v>
      </c>
      <c r="D112" s="28" t="s">
        <v>34</v>
      </c>
      <c r="E112" s="27" t="s">
        <v>25</v>
      </c>
      <c r="F112" s="29">
        <v>4140</v>
      </c>
      <c r="G112" s="29">
        <f t="shared" si="6"/>
        <v>24840</v>
      </c>
      <c r="H112" s="29">
        <v>4500</v>
      </c>
      <c r="I112" s="29">
        <f t="shared" si="7"/>
        <v>27000</v>
      </c>
      <c r="J112" s="34">
        <v>1209</v>
      </c>
      <c r="K112" s="29">
        <f t="shared" si="8"/>
        <v>7254</v>
      </c>
      <c r="L112" s="27">
        <v>18680.87</v>
      </c>
      <c r="M112" s="27">
        <v>5425.95</v>
      </c>
      <c r="N112" s="36">
        <f t="shared" si="9"/>
        <v>0.752047906602254</v>
      </c>
      <c r="O112" s="36">
        <f t="shared" si="10"/>
        <v>0.691884074074074</v>
      </c>
      <c r="P112" s="36">
        <f t="shared" si="11"/>
        <v>0.747994210090984</v>
      </c>
      <c r="Q112" s="38"/>
      <c r="R112" s="10"/>
    </row>
    <row r="113" hidden="1" spans="1:18">
      <c r="A113" s="27">
        <v>111</v>
      </c>
      <c r="B113" s="27">
        <v>112888</v>
      </c>
      <c r="C113" s="28" t="s">
        <v>150</v>
      </c>
      <c r="D113" s="28" t="s">
        <v>29</v>
      </c>
      <c r="E113" s="27" t="s">
        <v>25</v>
      </c>
      <c r="F113" s="29">
        <v>4400</v>
      </c>
      <c r="G113" s="29">
        <f t="shared" si="6"/>
        <v>26400</v>
      </c>
      <c r="H113" s="29">
        <v>5000</v>
      </c>
      <c r="I113" s="29">
        <f t="shared" si="7"/>
        <v>30000</v>
      </c>
      <c r="J113" s="34">
        <v>1498.33333333333</v>
      </c>
      <c r="K113" s="29">
        <f t="shared" si="8"/>
        <v>8990</v>
      </c>
      <c r="L113" s="27">
        <v>20518.26</v>
      </c>
      <c r="M113" s="27">
        <v>6881.86</v>
      </c>
      <c r="N113" s="36">
        <f t="shared" si="9"/>
        <v>0.777206818181818</v>
      </c>
      <c r="O113" s="36">
        <f t="shared" si="10"/>
        <v>0.683942</v>
      </c>
      <c r="P113" s="36">
        <f t="shared" si="11"/>
        <v>0.765501668520578</v>
      </c>
      <c r="Q113" s="38"/>
      <c r="R113" s="10"/>
    </row>
    <row r="114" hidden="1" spans="1:18">
      <c r="A114" s="27">
        <v>112</v>
      </c>
      <c r="B114" s="27">
        <v>113833</v>
      </c>
      <c r="C114" s="28" t="s">
        <v>151</v>
      </c>
      <c r="D114" s="28" t="s">
        <v>29</v>
      </c>
      <c r="E114" s="27" t="s">
        <v>44</v>
      </c>
      <c r="F114" s="29">
        <v>3300</v>
      </c>
      <c r="G114" s="29">
        <f t="shared" si="6"/>
        <v>19800</v>
      </c>
      <c r="H114" s="29">
        <v>3750</v>
      </c>
      <c r="I114" s="29">
        <f t="shared" si="7"/>
        <v>22500</v>
      </c>
      <c r="J114" s="34">
        <v>1046.25</v>
      </c>
      <c r="K114" s="29">
        <f t="shared" si="8"/>
        <v>6277.5</v>
      </c>
      <c r="L114" s="27">
        <v>15381.01</v>
      </c>
      <c r="M114" s="27">
        <v>4654.5</v>
      </c>
      <c r="N114" s="36">
        <f t="shared" si="9"/>
        <v>0.776818686868687</v>
      </c>
      <c r="O114" s="36">
        <f t="shared" si="10"/>
        <v>0.683600444444444</v>
      </c>
      <c r="P114" s="36">
        <f t="shared" si="11"/>
        <v>0.741457586618877</v>
      </c>
      <c r="Q114" s="38"/>
      <c r="R114" s="10"/>
    </row>
    <row r="115" hidden="1" spans="1:18">
      <c r="A115" s="27">
        <v>113</v>
      </c>
      <c r="B115" s="27">
        <v>750</v>
      </c>
      <c r="C115" s="28" t="s">
        <v>152</v>
      </c>
      <c r="D115" s="28" t="s">
        <v>59</v>
      </c>
      <c r="E115" s="27" t="s">
        <v>74</v>
      </c>
      <c r="F115" s="29">
        <v>31500</v>
      </c>
      <c r="G115" s="29">
        <f t="shared" si="6"/>
        <v>189000</v>
      </c>
      <c r="H115" s="29">
        <v>33000</v>
      </c>
      <c r="I115" s="29">
        <f t="shared" si="7"/>
        <v>198000</v>
      </c>
      <c r="J115" s="34">
        <v>9889</v>
      </c>
      <c r="K115" s="29">
        <f t="shared" si="8"/>
        <v>59334</v>
      </c>
      <c r="L115" s="27">
        <v>134374.69</v>
      </c>
      <c r="M115" s="27">
        <v>34991.99</v>
      </c>
      <c r="N115" s="36">
        <f t="shared" si="9"/>
        <v>0.710977195767196</v>
      </c>
      <c r="O115" s="36">
        <f t="shared" si="10"/>
        <v>0.678660050505051</v>
      </c>
      <c r="P115" s="36">
        <f t="shared" si="11"/>
        <v>0.589746014089729</v>
      </c>
      <c r="Q115" s="38"/>
      <c r="R115" s="10"/>
    </row>
    <row r="116" hidden="1" spans="1:18">
      <c r="A116" s="27">
        <v>114</v>
      </c>
      <c r="B116" s="27">
        <v>399</v>
      </c>
      <c r="C116" s="28" t="s">
        <v>153</v>
      </c>
      <c r="D116" s="28" t="s">
        <v>36</v>
      </c>
      <c r="E116" s="27" t="s">
        <v>30</v>
      </c>
      <c r="F116" s="29">
        <v>7020</v>
      </c>
      <c r="G116" s="29">
        <f t="shared" si="6"/>
        <v>42120</v>
      </c>
      <c r="H116" s="29">
        <v>7345</v>
      </c>
      <c r="I116" s="29">
        <f t="shared" si="7"/>
        <v>44070</v>
      </c>
      <c r="J116" s="34">
        <v>1973.35666666667</v>
      </c>
      <c r="K116" s="29">
        <f t="shared" si="8"/>
        <v>11840.14</v>
      </c>
      <c r="L116" s="27">
        <v>29566.84</v>
      </c>
      <c r="M116" s="27">
        <v>8503.91</v>
      </c>
      <c r="N116" s="36">
        <f t="shared" si="9"/>
        <v>0.701966761633428</v>
      </c>
      <c r="O116" s="36">
        <f t="shared" si="10"/>
        <v>0.670906285454958</v>
      </c>
      <c r="P116" s="36">
        <f t="shared" si="11"/>
        <v>0.71822714934114</v>
      </c>
      <c r="Q116" s="38"/>
      <c r="R116" s="10"/>
    </row>
    <row r="117" hidden="1" spans="1:18">
      <c r="A117" s="27">
        <v>115</v>
      </c>
      <c r="B117" s="27">
        <v>111064</v>
      </c>
      <c r="C117" s="28" t="s">
        <v>154</v>
      </c>
      <c r="D117" s="28" t="s">
        <v>27</v>
      </c>
      <c r="E117" s="27" t="s">
        <v>44</v>
      </c>
      <c r="F117" s="29">
        <v>1650</v>
      </c>
      <c r="G117" s="29">
        <f t="shared" si="6"/>
        <v>9900</v>
      </c>
      <c r="H117" s="29">
        <v>1875</v>
      </c>
      <c r="I117" s="29">
        <f t="shared" si="7"/>
        <v>11250</v>
      </c>
      <c r="J117" s="34">
        <v>561.875</v>
      </c>
      <c r="K117" s="29">
        <f t="shared" si="8"/>
        <v>3371.25</v>
      </c>
      <c r="L117" s="27">
        <v>7469.29</v>
      </c>
      <c r="M117" s="27">
        <v>2248.61</v>
      </c>
      <c r="N117" s="36">
        <f t="shared" si="9"/>
        <v>0.754473737373737</v>
      </c>
      <c r="O117" s="36">
        <f t="shared" si="10"/>
        <v>0.663936888888889</v>
      </c>
      <c r="P117" s="36">
        <f t="shared" si="11"/>
        <v>0.666995921394142</v>
      </c>
      <c r="Q117" s="38"/>
      <c r="R117" s="10"/>
    </row>
    <row r="118" hidden="1" spans="1:18">
      <c r="A118" s="27">
        <v>116</v>
      </c>
      <c r="B118" s="27">
        <v>118074</v>
      </c>
      <c r="C118" s="28" t="s">
        <v>155</v>
      </c>
      <c r="D118" s="28" t="s">
        <v>34</v>
      </c>
      <c r="E118" s="27" t="s">
        <v>44</v>
      </c>
      <c r="F118" s="29">
        <v>2645</v>
      </c>
      <c r="G118" s="29">
        <f t="shared" si="6"/>
        <v>15870</v>
      </c>
      <c r="H118" s="29">
        <v>2875</v>
      </c>
      <c r="I118" s="29">
        <f t="shared" si="7"/>
        <v>17250</v>
      </c>
      <c r="J118" s="34">
        <v>831.833333333333</v>
      </c>
      <c r="K118" s="29">
        <f t="shared" si="8"/>
        <v>4991</v>
      </c>
      <c r="L118" s="27">
        <v>11410.57</v>
      </c>
      <c r="M118" s="27">
        <v>3236.82</v>
      </c>
      <c r="N118" s="36">
        <f t="shared" si="9"/>
        <v>0.719002520478891</v>
      </c>
      <c r="O118" s="36">
        <f t="shared" si="10"/>
        <v>0.66148231884058</v>
      </c>
      <c r="P118" s="36">
        <f t="shared" si="11"/>
        <v>0.648531356441595</v>
      </c>
      <c r="Q118" s="38"/>
      <c r="R118" s="10"/>
    </row>
    <row r="119" spans="1:18">
      <c r="A119" s="27">
        <v>117</v>
      </c>
      <c r="B119" s="27">
        <v>104429</v>
      </c>
      <c r="C119" s="28" t="s">
        <v>156</v>
      </c>
      <c r="D119" s="28" t="s">
        <v>38</v>
      </c>
      <c r="E119" s="27" t="s">
        <v>25</v>
      </c>
      <c r="F119" s="29">
        <v>4025</v>
      </c>
      <c r="G119" s="29">
        <f t="shared" si="6"/>
        <v>24150</v>
      </c>
      <c r="H119" s="29">
        <v>4375</v>
      </c>
      <c r="I119" s="29">
        <f t="shared" si="7"/>
        <v>26250</v>
      </c>
      <c r="J119" s="34">
        <v>1130.20833333333</v>
      </c>
      <c r="K119" s="29">
        <f t="shared" si="8"/>
        <v>6781.25</v>
      </c>
      <c r="L119" s="27">
        <v>17303.66</v>
      </c>
      <c r="M119" s="27">
        <v>4582.02</v>
      </c>
      <c r="N119" s="36">
        <f t="shared" si="9"/>
        <v>0.716507660455487</v>
      </c>
      <c r="O119" s="36">
        <f t="shared" si="10"/>
        <v>0.659187047619048</v>
      </c>
      <c r="P119" s="36">
        <f t="shared" si="11"/>
        <v>0.675689585253456</v>
      </c>
      <c r="Q119" s="38"/>
      <c r="R119" s="10"/>
    </row>
    <row r="120" hidden="1" spans="1:18">
      <c r="A120" s="27">
        <v>118</v>
      </c>
      <c r="B120" s="27">
        <v>114685</v>
      </c>
      <c r="C120" s="28" t="s">
        <v>157</v>
      </c>
      <c r="D120" s="28" t="s">
        <v>36</v>
      </c>
      <c r="E120" s="27" t="s">
        <v>60</v>
      </c>
      <c r="F120" s="29">
        <v>18700</v>
      </c>
      <c r="G120" s="29">
        <f t="shared" si="6"/>
        <v>112200</v>
      </c>
      <c r="H120" s="29">
        <v>21250</v>
      </c>
      <c r="I120" s="29">
        <f t="shared" si="7"/>
        <v>127500</v>
      </c>
      <c r="J120" s="34">
        <v>3293.75</v>
      </c>
      <c r="K120" s="29">
        <f t="shared" si="8"/>
        <v>19762.5</v>
      </c>
      <c r="L120" s="27">
        <v>83779.49</v>
      </c>
      <c r="M120" s="27">
        <v>11838.23</v>
      </c>
      <c r="N120" s="36">
        <f t="shared" si="9"/>
        <v>0.746697771836007</v>
      </c>
      <c r="O120" s="36">
        <f t="shared" si="10"/>
        <v>0.657094039215686</v>
      </c>
      <c r="P120" s="36">
        <f t="shared" si="11"/>
        <v>0.599024920936116</v>
      </c>
      <c r="Q120" s="38"/>
      <c r="R120" s="10"/>
    </row>
    <row r="121" spans="1:18">
      <c r="A121" s="27">
        <v>119</v>
      </c>
      <c r="B121" s="27">
        <v>709</v>
      </c>
      <c r="C121" s="28" t="s">
        <v>158</v>
      </c>
      <c r="D121" s="28" t="s">
        <v>38</v>
      </c>
      <c r="E121" s="27" t="s">
        <v>30</v>
      </c>
      <c r="F121" s="29">
        <v>10584</v>
      </c>
      <c r="G121" s="29">
        <f t="shared" si="6"/>
        <v>63504</v>
      </c>
      <c r="H121" s="29">
        <v>11074</v>
      </c>
      <c r="I121" s="29">
        <f t="shared" si="7"/>
        <v>66444</v>
      </c>
      <c r="J121" s="34">
        <v>3261.293</v>
      </c>
      <c r="K121" s="29">
        <f t="shared" si="8"/>
        <v>19567.758</v>
      </c>
      <c r="L121" s="27">
        <v>42684.98</v>
      </c>
      <c r="M121" s="27">
        <v>13847.54</v>
      </c>
      <c r="N121" s="36">
        <f t="shared" si="9"/>
        <v>0.672162068531116</v>
      </c>
      <c r="O121" s="36">
        <f t="shared" si="10"/>
        <v>0.642420384082837</v>
      </c>
      <c r="P121" s="36">
        <f t="shared" si="11"/>
        <v>0.70767126208327</v>
      </c>
      <c r="Q121" s="38"/>
      <c r="R121" s="10"/>
    </row>
    <row r="122" spans="1:18">
      <c r="A122" s="27">
        <v>120</v>
      </c>
      <c r="B122" s="27">
        <v>113023</v>
      </c>
      <c r="C122" s="28" t="s">
        <v>159</v>
      </c>
      <c r="D122" s="28" t="s">
        <v>38</v>
      </c>
      <c r="E122" s="27" t="s">
        <v>44</v>
      </c>
      <c r="F122" s="29">
        <v>2750</v>
      </c>
      <c r="G122" s="29">
        <f t="shared" si="6"/>
        <v>16500</v>
      </c>
      <c r="H122" s="29">
        <v>3125</v>
      </c>
      <c r="I122" s="29">
        <f t="shared" si="7"/>
        <v>18750</v>
      </c>
      <c r="J122" s="34">
        <v>678.125</v>
      </c>
      <c r="K122" s="29">
        <f t="shared" si="8"/>
        <v>4068.75</v>
      </c>
      <c r="L122" s="27">
        <v>11990.89</v>
      </c>
      <c r="M122" s="27">
        <v>3287.03</v>
      </c>
      <c r="N122" s="36">
        <f t="shared" si="9"/>
        <v>0.726720606060606</v>
      </c>
      <c r="O122" s="36">
        <f t="shared" si="10"/>
        <v>0.639514133333333</v>
      </c>
      <c r="P122" s="36">
        <f t="shared" si="11"/>
        <v>0.807872196620584</v>
      </c>
      <c r="Q122" s="38"/>
      <c r="R122" s="10"/>
    </row>
    <row r="123" hidden="1" spans="1:18">
      <c r="A123" s="27">
        <v>121</v>
      </c>
      <c r="B123" s="27">
        <v>347</v>
      </c>
      <c r="C123" s="28" t="s">
        <v>160</v>
      </c>
      <c r="D123" s="28" t="s">
        <v>29</v>
      </c>
      <c r="E123" s="27" t="s">
        <v>25</v>
      </c>
      <c r="F123" s="29">
        <v>4290</v>
      </c>
      <c r="G123" s="29">
        <f t="shared" si="6"/>
        <v>25740</v>
      </c>
      <c r="H123" s="29">
        <v>4602</v>
      </c>
      <c r="I123" s="29">
        <f t="shared" si="7"/>
        <v>27612</v>
      </c>
      <c r="J123" s="34">
        <v>1260.181</v>
      </c>
      <c r="K123" s="29">
        <f t="shared" si="8"/>
        <v>7561.086</v>
      </c>
      <c r="L123" s="27">
        <v>17656.37</v>
      </c>
      <c r="M123" s="27">
        <v>4990.2</v>
      </c>
      <c r="N123" s="36">
        <f t="shared" si="9"/>
        <v>0.68595066045066</v>
      </c>
      <c r="O123" s="36">
        <f t="shared" si="10"/>
        <v>0.639445530928582</v>
      </c>
      <c r="P123" s="36">
        <f t="shared" si="11"/>
        <v>0.659984557773844</v>
      </c>
      <c r="Q123" s="38"/>
      <c r="R123" s="10"/>
    </row>
    <row r="124" hidden="1" spans="1:18">
      <c r="A124" s="27">
        <v>122</v>
      </c>
      <c r="B124" s="27">
        <v>737</v>
      </c>
      <c r="C124" s="28" t="s">
        <v>161</v>
      </c>
      <c r="D124" s="28" t="s">
        <v>34</v>
      </c>
      <c r="E124" s="27" t="s">
        <v>30</v>
      </c>
      <c r="F124" s="29">
        <v>7810</v>
      </c>
      <c r="G124" s="29">
        <f t="shared" si="6"/>
        <v>46860</v>
      </c>
      <c r="H124" s="29">
        <v>8094</v>
      </c>
      <c r="I124" s="29">
        <f t="shared" si="7"/>
        <v>48564</v>
      </c>
      <c r="J124" s="34">
        <v>2634.597</v>
      </c>
      <c r="K124" s="29">
        <f t="shared" si="8"/>
        <v>15807.582</v>
      </c>
      <c r="L124" s="27">
        <v>31011.25</v>
      </c>
      <c r="M124" s="27">
        <v>8919.88</v>
      </c>
      <c r="N124" s="36">
        <f t="shared" si="9"/>
        <v>0.661785104566795</v>
      </c>
      <c r="O124" s="36">
        <f t="shared" si="10"/>
        <v>0.638564574581995</v>
      </c>
      <c r="P124" s="36">
        <f t="shared" si="11"/>
        <v>0.564278584795575</v>
      </c>
      <c r="Q124" s="38"/>
      <c r="R124" s="10"/>
    </row>
    <row r="125" hidden="1" spans="1:18">
      <c r="A125" s="27">
        <v>123</v>
      </c>
      <c r="B125" s="27">
        <v>52</v>
      </c>
      <c r="C125" s="28" t="s">
        <v>162</v>
      </c>
      <c r="D125" s="28" t="s">
        <v>24</v>
      </c>
      <c r="E125" s="27" t="s">
        <v>44</v>
      </c>
      <c r="F125" s="29">
        <v>4180</v>
      </c>
      <c r="G125" s="29">
        <f t="shared" si="6"/>
        <v>25080</v>
      </c>
      <c r="H125" s="29">
        <v>4408</v>
      </c>
      <c r="I125" s="29">
        <f t="shared" si="7"/>
        <v>26448</v>
      </c>
      <c r="J125" s="34">
        <v>1275.38133333333</v>
      </c>
      <c r="K125" s="29">
        <f t="shared" si="8"/>
        <v>7652.288</v>
      </c>
      <c r="L125" s="27">
        <v>16543.07</v>
      </c>
      <c r="M125" s="27">
        <v>4777.5</v>
      </c>
      <c r="N125" s="36">
        <f t="shared" si="9"/>
        <v>0.659612041467305</v>
      </c>
      <c r="O125" s="36">
        <f t="shared" si="10"/>
        <v>0.625494177253479</v>
      </c>
      <c r="P125" s="36">
        <f t="shared" si="11"/>
        <v>0.624323078274106</v>
      </c>
      <c r="Q125" s="38"/>
      <c r="R125" s="10"/>
    </row>
    <row r="126" hidden="1" spans="1:18">
      <c r="A126" s="27">
        <v>124</v>
      </c>
      <c r="B126" s="27">
        <v>308</v>
      </c>
      <c r="C126" s="28" t="s">
        <v>163</v>
      </c>
      <c r="D126" s="28" t="s">
        <v>36</v>
      </c>
      <c r="E126" s="27" t="s">
        <v>25</v>
      </c>
      <c r="F126" s="29">
        <v>5184</v>
      </c>
      <c r="G126" s="29">
        <f t="shared" si="6"/>
        <v>31104</v>
      </c>
      <c r="H126" s="29">
        <v>5424</v>
      </c>
      <c r="I126" s="29">
        <f t="shared" si="7"/>
        <v>32544</v>
      </c>
      <c r="J126" s="34">
        <v>1793.536</v>
      </c>
      <c r="K126" s="29">
        <f t="shared" si="8"/>
        <v>10761.216</v>
      </c>
      <c r="L126" s="27">
        <v>20312.52</v>
      </c>
      <c r="M126" s="27">
        <v>6106.57</v>
      </c>
      <c r="N126" s="36">
        <f t="shared" si="9"/>
        <v>0.653051697530864</v>
      </c>
      <c r="O126" s="36">
        <f t="shared" si="10"/>
        <v>0.624155604719764</v>
      </c>
      <c r="P126" s="36">
        <f t="shared" si="11"/>
        <v>0.567460963519364</v>
      </c>
      <c r="Q126" s="38"/>
      <c r="R126" s="10"/>
    </row>
    <row r="127" spans="1:18">
      <c r="A127" s="27">
        <v>125</v>
      </c>
      <c r="B127" s="27">
        <v>102935</v>
      </c>
      <c r="C127" s="28" t="s">
        <v>164</v>
      </c>
      <c r="D127" s="28" t="s">
        <v>38</v>
      </c>
      <c r="E127" s="27" t="s">
        <v>25</v>
      </c>
      <c r="F127" s="29">
        <v>4950</v>
      </c>
      <c r="G127" s="29">
        <f t="shared" si="6"/>
        <v>29700</v>
      </c>
      <c r="H127" s="29">
        <v>5310</v>
      </c>
      <c r="I127" s="29">
        <f t="shared" si="7"/>
        <v>31860</v>
      </c>
      <c r="J127" s="34">
        <v>1755.84</v>
      </c>
      <c r="K127" s="29">
        <f t="shared" si="8"/>
        <v>10535.04</v>
      </c>
      <c r="L127" s="27">
        <v>19828.62</v>
      </c>
      <c r="M127" s="27">
        <v>7896.43</v>
      </c>
      <c r="N127" s="36">
        <f t="shared" si="9"/>
        <v>0.667630303030303</v>
      </c>
      <c r="O127" s="36">
        <f t="shared" si="10"/>
        <v>0.622367231638418</v>
      </c>
      <c r="P127" s="36">
        <f t="shared" si="11"/>
        <v>0.749539631553369</v>
      </c>
      <c r="Q127" s="38"/>
      <c r="R127" s="10"/>
    </row>
    <row r="128" hidden="1" spans="1:18">
      <c r="A128" s="27">
        <v>126</v>
      </c>
      <c r="B128" s="27">
        <v>116773</v>
      </c>
      <c r="C128" s="28" t="s">
        <v>165</v>
      </c>
      <c r="D128" s="28" t="s">
        <v>29</v>
      </c>
      <c r="E128" s="27" t="s">
        <v>44</v>
      </c>
      <c r="F128" s="29">
        <v>3565</v>
      </c>
      <c r="G128" s="29">
        <f t="shared" si="6"/>
        <v>21390</v>
      </c>
      <c r="H128" s="29">
        <v>3875</v>
      </c>
      <c r="I128" s="29">
        <f t="shared" si="7"/>
        <v>23250</v>
      </c>
      <c r="J128" s="34">
        <v>1121.16666666667</v>
      </c>
      <c r="K128" s="29">
        <f t="shared" si="8"/>
        <v>6727</v>
      </c>
      <c r="L128" s="27">
        <v>14453.91</v>
      </c>
      <c r="M128" s="27">
        <v>3987.81</v>
      </c>
      <c r="N128" s="36">
        <f t="shared" si="9"/>
        <v>0.675732117812062</v>
      </c>
      <c r="O128" s="36">
        <f t="shared" si="10"/>
        <v>0.621673548387097</v>
      </c>
      <c r="P128" s="36">
        <f t="shared" si="11"/>
        <v>0.592806600267578</v>
      </c>
      <c r="Q128" s="38"/>
      <c r="R128" s="10"/>
    </row>
    <row r="129" hidden="1" spans="1:18">
      <c r="A129" s="27">
        <v>127</v>
      </c>
      <c r="B129" s="27">
        <v>391</v>
      </c>
      <c r="C129" s="28" t="s">
        <v>166</v>
      </c>
      <c r="D129" s="28" t="s">
        <v>36</v>
      </c>
      <c r="E129" s="27" t="s">
        <v>25</v>
      </c>
      <c r="F129" s="29">
        <v>6048</v>
      </c>
      <c r="G129" s="29">
        <f t="shared" si="6"/>
        <v>36288</v>
      </c>
      <c r="H129" s="29">
        <v>6328</v>
      </c>
      <c r="I129" s="29">
        <f t="shared" si="7"/>
        <v>37968</v>
      </c>
      <c r="J129" s="34">
        <v>2092.45866666667</v>
      </c>
      <c r="K129" s="29">
        <f t="shared" si="8"/>
        <v>12554.752</v>
      </c>
      <c r="L129" s="27">
        <v>23601.47</v>
      </c>
      <c r="M129" s="27">
        <v>8772.3</v>
      </c>
      <c r="N129" s="36">
        <f t="shared" si="9"/>
        <v>0.650393242945326</v>
      </c>
      <c r="O129" s="36">
        <f t="shared" si="10"/>
        <v>0.6216147808681</v>
      </c>
      <c r="P129" s="36">
        <f t="shared" si="11"/>
        <v>0.698723479364626</v>
      </c>
      <c r="Q129" s="38"/>
      <c r="R129" s="10"/>
    </row>
    <row r="130" hidden="1" spans="1:18">
      <c r="A130" s="27">
        <v>128</v>
      </c>
      <c r="B130" s="27">
        <v>106485</v>
      </c>
      <c r="C130" s="28" t="s">
        <v>167</v>
      </c>
      <c r="D130" s="28" t="s">
        <v>36</v>
      </c>
      <c r="E130" s="27" t="s">
        <v>25</v>
      </c>
      <c r="F130" s="29">
        <v>4140</v>
      </c>
      <c r="G130" s="29">
        <f t="shared" si="6"/>
        <v>24840</v>
      </c>
      <c r="H130" s="29">
        <v>4500</v>
      </c>
      <c r="I130" s="29">
        <f t="shared" si="7"/>
        <v>27000</v>
      </c>
      <c r="J130" s="34">
        <v>1116</v>
      </c>
      <c r="K130" s="29">
        <f t="shared" si="8"/>
        <v>6696</v>
      </c>
      <c r="L130" s="27">
        <v>16781.94</v>
      </c>
      <c r="M130" s="27">
        <v>3799.97</v>
      </c>
      <c r="N130" s="36">
        <f t="shared" si="9"/>
        <v>0.675601449275362</v>
      </c>
      <c r="O130" s="36">
        <f t="shared" si="10"/>
        <v>0.621553333333333</v>
      </c>
      <c r="P130" s="36">
        <f t="shared" si="11"/>
        <v>0.567498506571087</v>
      </c>
      <c r="Q130" s="38"/>
      <c r="R130" s="10"/>
    </row>
    <row r="131" hidden="1" spans="1:18">
      <c r="A131" s="27">
        <v>129</v>
      </c>
      <c r="B131" s="27">
        <v>753</v>
      </c>
      <c r="C131" s="28" t="s">
        <v>168</v>
      </c>
      <c r="D131" s="28" t="s">
        <v>36</v>
      </c>
      <c r="E131" s="27" t="s">
        <v>44</v>
      </c>
      <c r="F131" s="29">
        <v>2990</v>
      </c>
      <c r="G131" s="29">
        <f t="shared" ref="G131:G140" si="12">F131*6</f>
        <v>17940</v>
      </c>
      <c r="H131" s="29">
        <v>3250</v>
      </c>
      <c r="I131" s="29">
        <f t="shared" ref="I131:I140" si="13">H131*6</f>
        <v>19500</v>
      </c>
      <c r="J131" s="34">
        <v>1007.5</v>
      </c>
      <c r="K131" s="29">
        <f t="shared" ref="K131:K140" si="14">J131*6</f>
        <v>6045</v>
      </c>
      <c r="L131" s="27">
        <v>11817.18</v>
      </c>
      <c r="M131" s="27">
        <v>2832.65</v>
      </c>
      <c r="N131" s="36">
        <f t="shared" ref="N131:N141" si="15">L131/G131</f>
        <v>0.658705685618729</v>
      </c>
      <c r="O131" s="36">
        <f t="shared" ref="O131:O141" si="16">L131/I131</f>
        <v>0.606009230769231</v>
      </c>
      <c r="P131" s="36">
        <f t="shared" ref="P131:P141" si="17">M131/K131</f>
        <v>0.468593879239041</v>
      </c>
      <c r="Q131" s="38"/>
      <c r="R131" s="10"/>
    </row>
    <row r="132" hidden="1" spans="1:18">
      <c r="A132" s="27">
        <v>130</v>
      </c>
      <c r="B132" s="27">
        <v>118758</v>
      </c>
      <c r="C132" s="28" t="s">
        <v>169</v>
      </c>
      <c r="D132" s="28" t="s">
        <v>34</v>
      </c>
      <c r="E132" s="27" t="s">
        <v>44</v>
      </c>
      <c r="F132" s="29">
        <v>2300</v>
      </c>
      <c r="G132" s="29">
        <f t="shared" si="12"/>
        <v>13800</v>
      </c>
      <c r="H132" s="29">
        <v>2500</v>
      </c>
      <c r="I132" s="29">
        <f t="shared" si="13"/>
        <v>15000</v>
      </c>
      <c r="J132" s="34">
        <v>645.833333333333</v>
      </c>
      <c r="K132" s="29">
        <f t="shared" si="14"/>
        <v>3875</v>
      </c>
      <c r="L132" s="27">
        <v>8972.13</v>
      </c>
      <c r="M132" s="27">
        <v>2298.9</v>
      </c>
      <c r="N132" s="36">
        <f t="shared" si="15"/>
        <v>0.650154347826087</v>
      </c>
      <c r="O132" s="36">
        <f t="shared" si="16"/>
        <v>0.598142</v>
      </c>
      <c r="P132" s="36">
        <f t="shared" si="17"/>
        <v>0.593264516129032</v>
      </c>
      <c r="Q132" s="38"/>
      <c r="R132" s="10"/>
    </row>
    <row r="133" hidden="1" spans="1:18">
      <c r="A133" s="27">
        <v>131</v>
      </c>
      <c r="B133" s="27">
        <v>117923</v>
      </c>
      <c r="C133" s="28" t="s">
        <v>170</v>
      </c>
      <c r="D133" s="28" t="s">
        <v>27</v>
      </c>
      <c r="E133" s="27" t="s">
        <v>44</v>
      </c>
      <c r="F133" s="29">
        <v>2300</v>
      </c>
      <c r="G133" s="29">
        <f t="shared" si="12"/>
        <v>13800</v>
      </c>
      <c r="H133" s="29">
        <v>2500</v>
      </c>
      <c r="I133" s="29">
        <f t="shared" si="13"/>
        <v>15000</v>
      </c>
      <c r="J133" s="34">
        <v>723.333333333333</v>
      </c>
      <c r="K133" s="29">
        <f t="shared" si="14"/>
        <v>4340</v>
      </c>
      <c r="L133" s="27">
        <v>8929.81</v>
      </c>
      <c r="M133" s="27">
        <v>2378.79</v>
      </c>
      <c r="N133" s="36">
        <f t="shared" si="15"/>
        <v>0.64708768115942</v>
      </c>
      <c r="O133" s="36">
        <f t="shared" si="16"/>
        <v>0.595320666666667</v>
      </c>
      <c r="P133" s="36">
        <f t="shared" si="17"/>
        <v>0.548108294930875</v>
      </c>
      <c r="Q133" s="38"/>
      <c r="R133" s="10"/>
    </row>
    <row r="134" hidden="1" spans="1:18">
      <c r="A134" s="27">
        <v>132</v>
      </c>
      <c r="B134" s="27">
        <v>754</v>
      </c>
      <c r="C134" s="28" t="s">
        <v>171</v>
      </c>
      <c r="D134" s="28" t="s">
        <v>24</v>
      </c>
      <c r="E134" s="27" t="s">
        <v>25</v>
      </c>
      <c r="F134" s="29">
        <v>6264</v>
      </c>
      <c r="G134" s="29">
        <f t="shared" si="12"/>
        <v>37584</v>
      </c>
      <c r="H134" s="29">
        <v>6554</v>
      </c>
      <c r="I134" s="29">
        <f t="shared" si="13"/>
        <v>39324</v>
      </c>
      <c r="J134" s="34">
        <v>1997.87766666667</v>
      </c>
      <c r="K134" s="29">
        <f t="shared" si="14"/>
        <v>11987.266</v>
      </c>
      <c r="L134" s="27">
        <v>23399.27</v>
      </c>
      <c r="M134" s="27">
        <v>7358.38</v>
      </c>
      <c r="N134" s="36">
        <f t="shared" si="15"/>
        <v>0.622585940825883</v>
      </c>
      <c r="O134" s="36">
        <f t="shared" si="16"/>
        <v>0.595037890346862</v>
      </c>
      <c r="P134" s="36">
        <f t="shared" si="17"/>
        <v>0.61384973020537</v>
      </c>
      <c r="Q134" s="38"/>
      <c r="R134" s="10"/>
    </row>
    <row r="135" hidden="1" spans="1:18">
      <c r="A135" s="27">
        <v>133</v>
      </c>
      <c r="B135" s="27">
        <v>114069</v>
      </c>
      <c r="C135" s="28" t="s">
        <v>172</v>
      </c>
      <c r="D135" s="28" t="s">
        <v>34</v>
      </c>
      <c r="E135" s="27" t="s">
        <v>44</v>
      </c>
      <c r="F135" s="29">
        <v>2750</v>
      </c>
      <c r="G135" s="29">
        <f t="shared" si="12"/>
        <v>16500</v>
      </c>
      <c r="H135" s="29">
        <v>3125</v>
      </c>
      <c r="I135" s="29">
        <f t="shared" si="13"/>
        <v>18750</v>
      </c>
      <c r="J135" s="34">
        <v>1065.625</v>
      </c>
      <c r="K135" s="29">
        <f t="shared" si="14"/>
        <v>6393.75</v>
      </c>
      <c r="L135" s="27">
        <v>10891.29</v>
      </c>
      <c r="M135" s="27">
        <v>3668.58</v>
      </c>
      <c r="N135" s="36">
        <f t="shared" si="15"/>
        <v>0.660078181818182</v>
      </c>
      <c r="O135" s="36">
        <f t="shared" si="16"/>
        <v>0.5808688</v>
      </c>
      <c r="P135" s="36">
        <f t="shared" si="17"/>
        <v>0.573775953079179</v>
      </c>
      <c r="Q135" s="38"/>
      <c r="R135" s="10"/>
    </row>
    <row r="136" hidden="1" spans="1:18">
      <c r="A136" s="27">
        <v>134</v>
      </c>
      <c r="B136" s="27">
        <v>106568</v>
      </c>
      <c r="C136" s="28" t="s">
        <v>173</v>
      </c>
      <c r="D136" s="28" t="s">
        <v>34</v>
      </c>
      <c r="E136" s="27" t="s">
        <v>44</v>
      </c>
      <c r="F136" s="29">
        <v>3565</v>
      </c>
      <c r="G136" s="29">
        <f t="shared" si="12"/>
        <v>21390</v>
      </c>
      <c r="H136" s="29">
        <v>3875</v>
      </c>
      <c r="I136" s="29">
        <f t="shared" si="13"/>
        <v>23250</v>
      </c>
      <c r="J136" s="34">
        <v>1281.33333333333</v>
      </c>
      <c r="K136" s="29">
        <f t="shared" si="14"/>
        <v>7688</v>
      </c>
      <c r="L136" s="27">
        <v>12074.89</v>
      </c>
      <c r="M136" s="27">
        <v>4098.44</v>
      </c>
      <c r="N136" s="36">
        <f t="shared" si="15"/>
        <v>0.564510986442263</v>
      </c>
      <c r="O136" s="36">
        <f t="shared" si="16"/>
        <v>0.519350107526882</v>
      </c>
      <c r="P136" s="36">
        <f t="shared" si="17"/>
        <v>0.533095733610822</v>
      </c>
      <c r="Q136" s="38"/>
      <c r="R136" s="10"/>
    </row>
    <row r="137" hidden="1" spans="1:18">
      <c r="A137" s="27">
        <v>135</v>
      </c>
      <c r="B137" s="27">
        <v>591</v>
      </c>
      <c r="C137" s="28" t="s">
        <v>174</v>
      </c>
      <c r="D137" s="28" t="s">
        <v>27</v>
      </c>
      <c r="E137" s="27" t="s">
        <v>44</v>
      </c>
      <c r="F137" s="29">
        <v>3300</v>
      </c>
      <c r="G137" s="29">
        <f t="shared" si="12"/>
        <v>19800</v>
      </c>
      <c r="H137" s="29">
        <v>3540</v>
      </c>
      <c r="I137" s="29">
        <f t="shared" si="13"/>
        <v>21240</v>
      </c>
      <c r="J137" s="34">
        <v>1170.56</v>
      </c>
      <c r="K137" s="29">
        <f t="shared" si="14"/>
        <v>7023.36</v>
      </c>
      <c r="L137" s="27">
        <v>10954.43</v>
      </c>
      <c r="M137" s="27">
        <v>3413.98</v>
      </c>
      <c r="N137" s="36">
        <f t="shared" si="15"/>
        <v>0.55325404040404</v>
      </c>
      <c r="O137" s="36">
        <f t="shared" si="16"/>
        <v>0.515745291902072</v>
      </c>
      <c r="P137" s="36">
        <f t="shared" si="17"/>
        <v>0.486089279205395</v>
      </c>
      <c r="Q137" s="38"/>
      <c r="R137" s="10"/>
    </row>
    <row r="138" hidden="1" spans="1:18">
      <c r="A138" s="27">
        <v>136</v>
      </c>
      <c r="B138" s="27">
        <v>744</v>
      </c>
      <c r="C138" s="28" t="s">
        <v>175</v>
      </c>
      <c r="D138" s="28" t="s">
        <v>36</v>
      </c>
      <c r="E138" s="27" t="s">
        <v>30</v>
      </c>
      <c r="F138" s="29">
        <v>8100</v>
      </c>
      <c r="G138" s="29">
        <f t="shared" si="12"/>
        <v>48600</v>
      </c>
      <c r="H138" s="29">
        <v>8475</v>
      </c>
      <c r="I138" s="29">
        <f t="shared" si="13"/>
        <v>50850</v>
      </c>
      <c r="J138" s="34">
        <v>2408.3125</v>
      </c>
      <c r="K138" s="29">
        <f t="shared" si="14"/>
        <v>14449.875</v>
      </c>
      <c r="L138" s="27">
        <v>24901.74</v>
      </c>
      <c r="M138" s="27">
        <v>7657.94</v>
      </c>
      <c r="N138" s="36">
        <f t="shared" si="15"/>
        <v>0.512381481481481</v>
      </c>
      <c r="O138" s="36">
        <f t="shared" si="16"/>
        <v>0.489709734513274</v>
      </c>
      <c r="P138" s="36">
        <f t="shared" si="17"/>
        <v>0.52996583015424</v>
      </c>
      <c r="Q138" s="38"/>
      <c r="R138" s="10"/>
    </row>
    <row r="139" hidden="1" spans="1:18">
      <c r="A139" s="27">
        <v>137</v>
      </c>
      <c r="B139" s="27">
        <v>117310</v>
      </c>
      <c r="C139" s="28" t="s">
        <v>176</v>
      </c>
      <c r="D139" s="28" t="s">
        <v>36</v>
      </c>
      <c r="E139" s="27" t="s">
        <v>44</v>
      </c>
      <c r="F139" s="29">
        <v>3450</v>
      </c>
      <c r="G139" s="29">
        <f t="shared" si="12"/>
        <v>20700</v>
      </c>
      <c r="H139" s="29">
        <v>3750</v>
      </c>
      <c r="I139" s="29">
        <f t="shared" si="13"/>
        <v>22500</v>
      </c>
      <c r="J139" s="34">
        <v>1007.5</v>
      </c>
      <c r="K139" s="29">
        <f t="shared" si="14"/>
        <v>6045</v>
      </c>
      <c r="L139" s="27">
        <v>9413.77</v>
      </c>
      <c r="M139" s="27">
        <v>2051.23</v>
      </c>
      <c r="N139" s="36">
        <f t="shared" si="15"/>
        <v>0.454771497584541</v>
      </c>
      <c r="O139" s="36">
        <f t="shared" si="16"/>
        <v>0.418389777777778</v>
      </c>
      <c r="P139" s="36">
        <f t="shared" si="17"/>
        <v>0.339326716294458</v>
      </c>
      <c r="Q139" s="38"/>
      <c r="R139" s="10"/>
    </row>
    <row r="140" hidden="1" spans="1:18">
      <c r="A140" s="27">
        <v>138</v>
      </c>
      <c r="B140" s="27">
        <v>105396</v>
      </c>
      <c r="C140" s="28" t="s">
        <v>177</v>
      </c>
      <c r="D140" s="28" t="s">
        <v>36</v>
      </c>
      <c r="E140" s="27" t="s">
        <v>25</v>
      </c>
      <c r="F140" s="29">
        <v>3795</v>
      </c>
      <c r="G140" s="29">
        <f t="shared" si="12"/>
        <v>22770</v>
      </c>
      <c r="H140" s="29">
        <v>4125</v>
      </c>
      <c r="I140" s="29">
        <f t="shared" si="13"/>
        <v>24750</v>
      </c>
      <c r="J140" s="34">
        <v>1364</v>
      </c>
      <c r="K140" s="29">
        <f t="shared" si="14"/>
        <v>8184</v>
      </c>
      <c r="L140" s="27">
        <v>7133.83</v>
      </c>
      <c r="M140" s="27">
        <v>2781.3</v>
      </c>
      <c r="N140" s="36">
        <f t="shared" si="15"/>
        <v>0.313299516908213</v>
      </c>
      <c r="O140" s="36">
        <f t="shared" si="16"/>
        <v>0.288235555555556</v>
      </c>
      <c r="P140" s="36">
        <f t="shared" si="17"/>
        <v>0.339846041055718</v>
      </c>
      <c r="Q140" s="38"/>
      <c r="R140" s="10"/>
    </row>
    <row r="141" s="16" customFormat="1" hidden="1" spans="1:18">
      <c r="A141" s="39" t="s">
        <v>178</v>
      </c>
      <c r="B141" s="40"/>
      <c r="C141" s="40"/>
      <c r="D141" s="40"/>
      <c r="E141" s="41"/>
      <c r="F141" s="26"/>
      <c r="G141" s="26">
        <f>SUM(G3:G140)</f>
        <v>5942394</v>
      </c>
      <c r="H141" s="26"/>
      <c r="I141" s="26">
        <f>SUM(I3:I140)</f>
        <v>6330174</v>
      </c>
      <c r="J141" s="32"/>
      <c r="K141" s="42">
        <f>SUM(K3:K140)</f>
        <v>1789071.9256</v>
      </c>
      <c r="L141" s="43">
        <f>SUM(L3:L140)</f>
        <v>5187382.61</v>
      </c>
      <c r="M141" s="43">
        <f>SUM(M3:M140)</f>
        <v>1452453.25</v>
      </c>
      <c r="N141" s="31">
        <f t="shared" si="15"/>
        <v>0.872944912437647</v>
      </c>
      <c r="O141" s="31">
        <f t="shared" si="16"/>
        <v>0.819469197845114</v>
      </c>
      <c r="P141" s="31">
        <f t="shared" si="17"/>
        <v>0.811847321070052</v>
      </c>
      <c r="Q141" s="38"/>
      <c r="R141" s="38"/>
    </row>
  </sheetData>
  <autoFilter ref="A2:R141">
    <filterColumn colId="3">
      <customFilters>
        <customFilter operator="equal" val="北门片区"/>
      </customFilters>
    </filterColumn>
    <extLst/>
  </autoFilter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"/>
  <sheetViews>
    <sheetView workbookViewId="0">
      <selection activeCell="E14" sqref="E14"/>
    </sheetView>
  </sheetViews>
  <sheetFormatPr defaultColWidth="9" defaultRowHeight="18" customHeight="1" outlineLevelCol="7"/>
  <cols>
    <col min="1" max="6" width="9" style="5"/>
    <col min="7" max="7" width="12.875" style="6" customWidth="1"/>
    <col min="8" max="16384" width="9" style="5"/>
  </cols>
  <sheetData>
    <row r="1" customHeight="1" spans="1:7">
      <c r="A1" s="7" t="s">
        <v>179</v>
      </c>
      <c r="B1" s="7"/>
      <c r="C1" s="7"/>
      <c r="D1" s="7"/>
      <c r="E1" s="7"/>
      <c r="F1" s="7"/>
      <c r="G1" s="8"/>
    </row>
    <row r="2" customHeight="1" spans="1:7">
      <c r="A2" s="7" t="s">
        <v>0</v>
      </c>
      <c r="B2" s="7" t="s">
        <v>180</v>
      </c>
      <c r="C2" s="7" t="s">
        <v>1</v>
      </c>
      <c r="D2" s="7" t="s">
        <v>181</v>
      </c>
      <c r="E2" s="7" t="s">
        <v>182</v>
      </c>
      <c r="F2" s="7" t="s">
        <v>183</v>
      </c>
      <c r="G2" s="8" t="s">
        <v>184</v>
      </c>
    </row>
    <row r="3" customHeight="1" spans="1:7">
      <c r="A3" s="9">
        <v>1</v>
      </c>
      <c r="B3" s="9" t="s">
        <v>38</v>
      </c>
      <c r="C3" s="9">
        <v>585</v>
      </c>
      <c r="D3" s="9" t="s">
        <v>185</v>
      </c>
      <c r="E3" s="9">
        <v>6303</v>
      </c>
      <c r="F3" s="9" t="s">
        <v>186</v>
      </c>
      <c r="G3" s="10">
        <v>20</v>
      </c>
    </row>
    <row r="4" customHeight="1" spans="1:7">
      <c r="A4" s="9">
        <v>2</v>
      </c>
      <c r="B4" s="9" t="s">
        <v>38</v>
      </c>
      <c r="C4" s="9">
        <v>585</v>
      </c>
      <c r="D4" s="9" t="s">
        <v>185</v>
      </c>
      <c r="E4" s="9">
        <v>7046</v>
      </c>
      <c r="F4" s="9" t="s">
        <v>187</v>
      </c>
      <c r="G4" s="10">
        <v>20</v>
      </c>
    </row>
    <row r="5" customHeight="1" spans="1:8">
      <c r="A5" s="9">
        <v>3</v>
      </c>
      <c r="B5" s="9" t="s">
        <v>38</v>
      </c>
      <c r="C5" s="9">
        <v>585</v>
      </c>
      <c r="D5" s="9" t="s">
        <v>185</v>
      </c>
      <c r="E5" s="9">
        <v>12920</v>
      </c>
      <c r="F5" s="9" t="s">
        <v>188</v>
      </c>
      <c r="G5" s="10">
        <v>20</v>
      </c>
      <c r="H5" s="11"/>
    </row>
    <row r="6" customHeight="1" spans="1:7">
      <c r="A6" s="9">
        <v>4</v>
      </c>
      <c r="B6" s="9" t="s">
        <v>38</v>
      </c>
      <c r="C6" s="9">
        <v>585</v>
      </c>
      <c r="D6" s="9" t="s">
        <v>185</v>
      </c>
      <c r="E6" s="9">
        <v>13931</v>
      </c>
      <c r="F6" s="9" t="s">
        <v>189</v>
      </c>
      <c r="G6" s="10">
        <v>20</v>
      </c>
    </row>
    <row r="7" customHeight="1" spans="1:7">
      <c r="A7" s="9">
        <v>5</v>
      </c>
      <c r="B7" s="9" t="s">
        <v>38</v>
      </c>
      <c r="C7" s="9">
        <v>585</v>
      </c>
      <c r="D7" s="9" t="s">
        <v>185</v>
      </c>
      <c r="E7" s="9">
        <v>14139</v>
      </c>
      <c r="F7" s="9" t="s">
        <v>190</v>
      </c>
      <c r="G7" s="10">
        <v>20</v>
      </c>
    </row>
    <row r="8" customHeight="1" spans="1:7">
      <c r="A8" s="9">
        <v>6</v>
      </c>
      <c r="B8" s="12" t="s">
        <v>38</v>
      </c>
      <c r="C8" s="12">
        <v>114622</v>
      </c>
      <c r="D8" s="12" t="s">
        <v>191</v>
      </c>
      <c r="E8" s="12">
        <v>5641</v>
      </c>
      <c r="F8" s="12" t="s">
        <v>192</v>
      </c>
      <c r="G8" s="13">
        <v>20</v>
      </c>
    </row>
    <row r="9" customHeight="1" spans="1:7">
      <c r="A9" s="9">
        <v>7</v>
      </c>
      <c r="B9" s="12" t="s">
        <v>38</v>
      </c>
      <c r="C9" s="12">
        <v>114622</v>
      </c>
      <c r="D9" s="12" t="s">
        <v>191</v>
      </c>
      <c r="E9" s="12">
        <v>6544</v>
      </c>
      <c r="F9" s="12" t="s">
        <v>193</v>
      </c>
      <c r="G9" s="13">
        <v>20</v>
      </c>
    </row>
    <row r="10" customHeight="1" spans="1:7">
      <c r="A10" s="9">
        <v>8</v>
      </c>
      <c r="B10" s="12" t="s">
        <v>38</v>
      </c>
      <c r="C10" s="12">
        <v>114622</v>
      </c>
      <c r="D10" s="12" t="s">
        <v>191</v>
      </c>
      <c r="E10" s="12">
        <v>13064</v>
      </c>
      <c r="F10" s="12" t="s">
        <v>194</v>
      </c>
      <c r="G10" s="13">
        <v>20</v>
      </c>
    </row>
    <row r="11" customHeight="1" spans="1:7">
      <c r="A11" s="9">
        <v>9</v>
      </c>
      <c r="B11" s="12" t="s">
        <v>38</v>
      </c>
      <c r="C11" s="12">
        <v>113025</v>
      </c>
      <c r="D11" s="12" t="s">
        <v>195</v>
      </c>
      <c r="E11" s="12">
        <v>12144</v>
      </c>
      <c r="F11" s="12" t="s">
        <v>196</v>
      </c>
      <c r="G11" s="13">
        <v>20</v>
      </c>
    </row>
    <row r="12" customHeight="1" spans="1:7">
      <c r="A12" s="9">
        <v>10</v>
      </c>
      <c r="B12" s="12" t="s">
        <v>38</v>
      </c>
      <c r="C12" s="12">
        <v>113025</v>
      </c>
      <c r="D12" s="12" t="s">
        <v>195</v>
      </c>
      <c r="E12" s="12">
        <v>12147</v>
      </c>
      <c r="F12" s="12" t="s">
        <v>197</v>
      </c>
      <c r="G12" s="13">
        <v>20</v>
      </c>
    </row>
    <row r="13" customHeight="1" spans="1:7">
      <c r="A13" s="9">
        <v>11</v>
      </c>
      <c r="B13" s="14" t="s">
        <v>38</v>
      </c>
      <c r="C13" s="14">
        <v>578</v>
      </c>
      <c r="D13" s="14" t="s">
        <v>198</v>
      </c>
      <c r="E13" s="14">
        <v>9331</v>
      </c>
      <c r="F13" s="14" t="s">
        <v>199</v>
      </c>
      <c r="G13" s="15">
        <v>20</v>
      </c>
    </row>
    <row r="14" customHeight="1" spans="1:7">
      <c r="A14" s="9">
        <v>12</v>
      </c>
      <c r="B14" s="14" t="s">
        <v>38</v>
      </c>
      <c r="C14" s="14">
        <v>578</v>
      </c>
      <c r="D14" s="14" t="s">
        <v>198</v>
      </c>
      <c r="E14" s="14">
        <v>9140</v>
      </c>
      <c r="F14" s="14" t="s">
        <v>200</v>
      </c>
      <c r="G14" s="15">
        <v>20</v>
      </c>
    </row>
    <row r="15" customHeight="1" spans="1:7">
      <c r="A15" s="9">
        <v>13</v>
      </c>
      <c r="B15" s="14" t="s">
        <v>38</v>
      </c>
      <c r="C15" s="14">
        <v>578</v>
      </c>
      <c r="D15" s="14" t="s">
        <v>198</v>
      </c>
      <c r="E15" s="14">
        <v>13064</v>
      </c>
      <c r="F15" s="14" t="s">
        <v>194</v>
      </c>
      <c r="G15" s="15">
        <v>20</v>
      </c>
    </row>
    <row r="16" customHeight="1" spans="1:7">
      <c r="A16" s="9">
        <v>14</v>
      </c>
      <c r="B16" s="14" t="s">
        <v>38</v>
      </c>
      <c r="C16" s="14">
        <v>578</v>
      </c>
      <c r="D16" s="14" t="s">
        <v>198</v>
      </c>
      <c r="E16" s="14">
        <v>13255</v>
      </c>
      <c r="F16" s="14" t="s">
        <v>201</v>
      </c>
      <c r="G16" s="15">
        <v>20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F10" sqref="F10"/>
    </sheetView>
  </sheetViews>
  <sheetFormatPr defaultColWidth="9" defaultRowHeight="16" customHeight="1" outlineLevelCol="6"/>
  <cols>
    <col min="1" max="4" width="9" style="1"/>
    <col min="5" max="5" width="11" style="1" customWidth="1"/>
    <col min="6" max="6" width="11.125" style="1" customWidth="1"/>
    <col min="7" max="16384" width="9" style="1"/>
  </cols>
  <sheetData>
    <row r="1" customHeight="1" spans="1:7">
      <c r="A1" s="2" t="s">
        <v>202</v>
      </c>
      <c r="B1" s="2"/>
      <c r="C1" s="2"/>
      <c r="D1" s="2"/>
      <c r="E1" s="2"/>
      <c r="F1" s="2"/>
      <c r="G1" s="3"/>
    </row>
    <row r="2" customHeight="1" spans="1:7">
      <c r="A2" s="2" t="s">
        <v>0</v>
      </c>
      <c r="B2" s="2" t="s">
        <v>180</v>
      </c>
      <c r="C2" s="2" t="s">
        <v>1</v>
      </c>
      <c r="D2" s="2" t="s">
        <v>181</v>
      </c>
      <c r="E2" s="2" t="s">
        <v>182</v>
      </c>
      <c r="F2" s="2" t="s">
        <v>183</v>
      </c>
      <c r="G2" s="3" t="s">
        <v>203</v>
      </c>
    </row>
    <row r="3" customHeight="1" spans="1:7">
      <c r="A3" s="4">
        <v>1</v>
      </c>
      <c r="B3" s="4" t="s">
        <v>204</v>
      </c>
      <c r="C3" s="4">
        <v>103198</v>
      </c>
      <c r="D3" s="4" t="s">
        <v>205</v>
      </c>
      <c r="E3" s="4">
        <v>12505</v>
      </c>
      <c r="F3" s="4" t="s">
        <v>206</v>
      </c>
      <c r="G3" s="4">
        <v>150</v>
      </c>
    </row>
    <row r="4" customHeight="1" spans="1:7">
      <c r="A4" s="4">
        <v>2</v>
      </c>
      <c r="B4" s="4" t="s">
        <v>204</v>
      </c>
      <c r="C4" s="4">
        <v>103198</v>
      </c>
      <c r="D4" s="4" t="s">
        <v>205</v>
      </c>
      <c r="E4" s="4">
        <v>12905</v>
      </c>
      <c r="F4" s="4" t="s">
        <v>207</v>
      </c>
      <c r="G4" s="4">
        <v>150</v>
      </c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2021-05-08T02:02:00Z</dcterms:created>
  <dcterms:modified xsi:type="dcterms:W3CDTF">2021-05-09T12:06:22Z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176C226CD2E147FFABAE797AB3B95DA9</vt:lpwstr>
  </property>
  <property fmtid="{D5CDD505-2E9C-101B-9397-08002B2CF9AE}" pid="3" name="KSOProductBuildVer">
    <vt:lpwstr>2052-11.1.0.10228</vt:lpwstr>
  </property>
</Properties>
</file>