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1" hidden="1">片长奖罚!#REF!</definedName>
    <definedName name="_xlnm._FilterDatabase" localSheetId="0" hidden="1">'3.6-3.9考核目标'!$A$2:$AH$142</definedName>
  </definedNames>
  <calcPr calcId="144525"/>
</workbook>
</file>

<file path=xl/sharedStrings.xml><?xml version="1.0" encoding="utf-8"?>
<sst xmlns="http://schemas.openxmlformats.org/spreadsheetml/2006/main" count="361" uniqueCount="196">
  <si>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</si>
  <si>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</si>
  <si>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</si>
  <si>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</si>
  <si>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</si>
  <si>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</si>
  <si>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</si>
  <si>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</si>
  <si>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</si>
  <si>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</si>
  <si>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</si>
  <si>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</si>
  <si>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</si>
  <si>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</si>
  <si>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</si>
  <si>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</si>
  <si>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</si>
  <si>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</si>
  <si>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</si>
  <si>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</si>
  <si>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</si>
  <si>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</si>
  <si>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</si>
  <si>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</si>
  <si>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</si>
  <si>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</si>
  <si>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</si>
  <si>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</si>
  <si>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</si>
  <si>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</si>
  <si>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</si>
  <si>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</si>
  <si>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</si>
  <si>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</si>
  <si>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</si>
  <si>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</si>
  <si>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</si>
  <si>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</si>
  <si>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</si>
  <si>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</si>
  <si>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</si>
  <si>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</si>
  <si>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</si>
  <si>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</si>
  <si>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</si>
  <si>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</si>
  <si>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</si>
  <si>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</si>
  <si>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</si>
  <si>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</si>
  <si>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</si>
  <si>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</si>
  <si>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</si>
  <si>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</si>
  <si>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</si>
  <si>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</si>
  <si>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</si>
  <si>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</si>
  <si>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</si>
  <si>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</si>
  <si>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</si>
  <si>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</si>
  <si>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</si>
  <si>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</si>
  <si>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</si>
  <si>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</si>
  <si>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</si>
  <si>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</si>
  <si>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</si>
  <si>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</si>
  <si>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</si>
  <si>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</si>
  <si>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</si>
  <si>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</si>
  <si>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</si>
  <si>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</si>
  <si>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</si>
  <si>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</si>
  <si>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</si>
  <si>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</si>
  <si>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</si>
  <si>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</si>
  <si>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</si>
  <si>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</si>
  <si>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</si>
  <si>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</si>
  <si>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</si>
  <si>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</si>
  <si>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</si>
  <si>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</si>
  <si>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</si>
  <si>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</si>
  <si>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</si>
  <si>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</si>
  <si>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</si>
  <si>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</si>
  <si>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</si>
  <si>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</si>
  <si>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</si>
  <si>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</si>
  <si>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</si>
  <si>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</si>
  <si>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</si>
  <si>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</si>
  <si>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</si>
  <si>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</si>
  <si>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</si>
  <si>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</si>
  <si>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</si>
  <si>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</si>
  <si>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</si>
  <si>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</si>
  <si>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</si>
  <si>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</si>
  <si>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</si>
  <si>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</si>
  <si>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</si>
  <si>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</si>
  <si>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</si>
  <si>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</si>
  <si>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</si>
  <si>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</si>
  <si>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</si>
  <si>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</si>
  <si>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</si>
  <si>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</si>
  <si>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</si>
  <si>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</si>
  <si>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</si>
  <si>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</si>
  <si>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</si>
  <si>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</si>
  <si>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</si>
  <si>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</si>
  <si>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</si>
  <si>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</si>
  <si>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</si>
  <si>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</si>
  <si>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</si>
  <si>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</si>
  <si>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</si>
  <si>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</si>
  <si>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</si>
  <si>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</si>
  <si>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</si>
  <si>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</si>
  <si>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</si>
  <si>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</si>
  <si>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</si>
  <si>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</si>
  <si>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</si>
  <si>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</si>
  <si>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</si>
  <si>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</si>
  <si>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</si>
  <si>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</si>
  <si>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</si>
  <si>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</si>
  <si>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</si>
  <si>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</si>
  <si>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</si>
  <si>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</si>
  <si>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</si>
  <si>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</si>
  <si>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</si>
  <si>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</si>
  <si>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</si>
  <si>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</si>
  <si>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</si>
  <si>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</si>
  <si>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</si>
  <si>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</si>
  <si>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</si>
  <si>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</si>
  <si>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</si>
  <si>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</si>
  <si>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</si>
  <si>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</si>
  <si>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</si>
  <si>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</si>
  <si>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</si>
  <si>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</si>
  <si>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</si>
  <si>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</si>
  <si>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</si>
  <si>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</si>
  <si>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</si>
  <si>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</si>
  <si>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</si>
  <si>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</si>
  <si>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杏林路店</t>
  </si>
  <si>
    <t>戚彩</t>
  </si>
  <si>
    <t>李宋琴</t>
  </si>
  <si>
    <t>李思艳</t>
  </si>
  <si>
    <t>刘燕</t>
  </si>
  <si>
    <t>杨珂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</si>
</sst>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30" fillId="17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0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 wrapText="1"/>
    </xf>
    <xf numFmtId="176" fontId="8" fillId="0" borderId="0" xfId="0" applyNumberFormat="1" applyFont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76" fontId="9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42"/>
  <sheetViews>
    <sheetView workbookViewId="0">
      <selection activeCell="W6" sqref="W6:X6"/>
    </sheetView>
  </sheetViews>
  <sheetFormatPr defaultColWidth="9" defaultRowHeight="13.5"/>
  <cols>
    <col min="1" max="1" width="4.375" style="15" customWidth="1"/>
    <col min="2" max="2" width="7.125" style="15" customWidth="1"/>
    <col min="3" max="3" width="18.25" style="16" customWidth="1"/>
    <col min="4" max="5" width="5.375" style="17" customWidth="1"/>
    <col min="6" max="6" width="12.875" style="16" customWidth="1"/>
    <col min="7" max="7" width="9.875" style="18" hidden="1" customWidth="1"/>
    <col min="8" max="8" width="9.875" style="18" customWidth="1"/>
    <col min="9" max="9" width="10.625" style="18" hidden="1" customWidth="1"/>
    <col min="10" max="10" width="10.625" style="18" customWidth="1"/>
    <col min="11" max="11" width="10" style="19" hidden="1" customWidth="1"/>
    <col min="12" max="12" width="10.375" style="20" hidden="1" customWidth="1"/>
    <col min="13" max="13" width="9.625" style="20" customWidth="1"/>
    <col min="14" max="14" width="10" style="18" hidden="1" customWidth="1"/>
    <col min="15" max="15" width="10" style="18" customWidth="1"/>
    <col min="16" max="16" width="10" style="19" hidden="1" customWidth="1"/>
    <col min="17" max="17" width="10.75" style="21" customWidth="1"/>
    <col min="18" max="18" width="10" style="21" customWidth="1"/>
    <col min="19" max="20" width="8.375" style="22" customWidth="1"/>
    <col min="21" max="21" width="8.25" style="22" customWidth="1"/>
    <col min="22" max="22" width="8.375" style="22" customWidth="1"/>
    <col min="23" max="23" width="8.25" style="23" customWidth="1"/>
    <col min="24" max="24" width="7.625" style="24" customWidth="1"/>
    <col min="25" max="25" width="8.625" style="24" customWidth="1"/>
    <col min="26" max="26" width="12.25" style="25" customWidth="1"/>
    <col min="27" max="27" width="5.75" style="25" customWidth="1"/>
    <col min="28" max="28" width="5.75" style="5" customWidth="1"/>
    <col min="29" max="29" width="5.75" style="25" customWidth="1"/>
    <col min="30" max="30" width="6.75" style="5" customWidth="1"/>
    <col min="31" max="31" width="6.75" style="26" customWidth="1"/>
    <col min="32" max="32" width="9" style="27"/>
    <col min="33" max="33" width="6.25" style="28" customWidth="1"/>
    <col min="34" max="34" width="5.625" style="29" customWidth="1"/>
  </cols>
  <sheetData>
    <row r="1" spans="1:34">
      <c r="A1" s="7" t="s">
        <v>0</v>
      </c>
      <c r="B1" s="7"/>
      <c r="C1" s="7"/>
      <c r="D1" s="7"/>
      <c r="E1" s="7"/>
      <c r="F1" s="7"/>
      <c r="G1" s="30" t="s">
        <v>1</v>
      </c>
      <c r="H1" s="30"/>
      <c r="I1" s="30"/>
      <c r="J1" s="30"/>
      <c r="K1" s="30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7" t="s">
        <v>7</v>
      </c>
      <c r="AA1" s="7" t="s">
        <v>8</v>
      </c>
      <c r="AB1" s="7"/>
      <c r="AC1" s="7" t="s">
        <v>9</v>
      </c>
      <c r="AD1" s="7"/>
      <c r="AE1" s="63" t="s">
        <v>10</v>
      </c>
      <c r="AF1" s="8" t="s">
        <v>11</v>
      </c>
      <c r="AG1" s="65" t="s">
        <v>12</v>
      </c>
      <c r="AH1" s="63" t="s">
        <v>13</v>
      </c>
    </row>
    <row r="2" ht="24" spans="1:34">
      <c r="A2" s="31" t="s">
        <v>14</v>
      </c>
      <c r="B2" s="32" t="s">
        <v>15</v>
      </c>
      <c r="C2" s="33" t="s">
        <v>16</v>
      </c>
      <c r="D2" s="34" t="s">
        <v>17</v>
      </c>
      <c r="E2" s="34" t="s">
        <v>18</v>
      </c>
      <c r="F2" s="33" t="s">
        <v>19</v>
      </c>
      <c r="G2" s="30" t="s">
        <v>20</v>
      </c>
      <c r="H2" s="30" t="s">
        <v>21</v>
      </c>
      <c r="I2" s="30" t="s">
        <v>22</v>
      </c>
      <c r="J2" s="30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7" t="s">
        <v>28</v>
      </c>
      <c r="AA2" s="7" t="s">
        <v>20</v>
      </c>
      <c r="AB2" s="10" t="s">
        <v>29</v>
      </c>
      <c r="AC2" s="7" t="s">
        <v>20</v>
      </c>
      <c r="AD2" s="10" t="s">
        <v>29</v>
      </c>
      <c r="AE2" s="63"/>
      <c r="AF2" s="8" t="s">
        <v>30</v>
      </c>
      <c r="AG2" s="65"/>
      <c r="AH2" s="63"/>
    </row>
    <row r="3" spans="1:34">
      <c r="A3" s="35">
        <v>1</v>
      </c>
      <c r="B3" s="36">
        <v>365</v>
      </c>
      <c r="C3" s="4" t="s">
        <v>31</v>
      </c>
      <c r="D3" s="37">
        <v>3</v>
      </c>
      <c r="E3" s="37">
        <v>1</v>
      </c>
      <c r="F3" s="4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1">
        <v>20</v>
      </c>
      <c r="AA3" s="11">
        <v>1</v>
      </c>
      <c r="AB3" s="14">
        <f>AA3*2</f>
        <v>2</v>
      </c>
      <c r="AC3" s="11">
        <v>3</v>
      </c>
      <c r="AD3" s="14">
        <f>AC3*1.5</f>
        <v>4.5</v>
      </c>
      <c r="AE3" s="64">
        <f>AB3+AD3</f>
        <v>6.5</v>
      </c>
      <c r="AF3" s="12">
        <v>4</v>
      </c>
      <c r="AG3" s="66">
        <f t="shared" ref="AG3:AG66" si="9">AF3-Z3</f>
        <v>-16</v>
      </c>
      <c r="AH3" s="64">
        <f>AG3*1</f>
        <v>-16</v>
      </c>
    </row>
    <row r="4" spans="1:34">
      <c r="A4" s="35">
        <v>2</v>
      </c>
      <c r="B4" s="36">
        <v>54</v>
      </c>
      <c r="C4" s="4" t="s">
        <v>33</v>
      </c>
      <c r="D4" s="37">
        <v>4</v>
      </c>
      <c r="E4" s="37">
        <v>0</v>
      </c>
      <c r="F4" s="4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1">
        <v>12</v>
      </c>
      <c r="AA4" s="11">
        <v>6</v>
      </c>
      <c r="AB4" s="14">
        <f t="shared" ref="AB4:AB35" si="11">AA4*2</f>
        <v>12</v>
      </c>
      <c r="AC4" s="11">
        <v>8</v>
      </c>
      <c r="AD4" s="14">
        <f t="shared" ref="AD4:AD35" si="12">AC4*1.5</f>
        <v>12</v>
      </c>
      <c r="AE4" s="64">
        <f t="shared" ref="AE4:AE35" si="13">AB4+AD4</f>
        <v>24</v>
      </c>
      <c r="AF4" s="12">
        <v>14</v>
      </c>
      <c r="AG4" s="66">
        <f t="shared" si="9"/>
        <v>2</v>
      </c>
      <c r="AH4" s="67"/>
    </row>
    <row r="5" spans="1:34">
      <c r="A5" s="35">
        <v>3</v>
      </c>
      <c r="B5" s="36">
        <v>511</v>
      </c>
      <c r="C5" s="4" t="s">
        <v>35</v>
      </c>
      <c r="D5" s="37">
        <v>3</v>
      </c>
      <c r="E5" s="37">
        <v>2</v>
      </c>
      <c r="F5" s="4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1">
        <v>12</v>
      </c>
      <c r="AA5" s="11">
        <v>28</v>
      </c>
      <c r="AB5" s="14">
        <f t="shared" si="11"/>
        <v>56</v>
      </c>
      <c r="AC5" s="11">
        <v>1</v>
      </c>
      <c r="AD5" s="14">
        <f t="shared" si="12"/>
        <v>1.5</v>
      </c>
      <c r="AE5" s="64">
        <f t="shared" si="13"/>
        <v>57.5</v>
      </c>
      <c r="AF5" s="12">
        <v>29</v>
      </c>
      <c r="AG5" s="66">
        <f t="shared" si="9"/>
        <v>17</v>
      </c>
      <c r="AH5" s="67"/>
    </row>
    <row r="6" spans="1:34">
      <c r="A6" s="35">
        <v>4</v>
      </c>
      <c r="B6" s="36">
        <v>111400</v>
      </c>
      <c r="C6" s="4" t="s">
        <v>37</v>
      </c>
      <c r="D6" s="37">
        <v>4</v>
      </c>
      <c r="E6" s="37">
        <v>1</v>
      </c>
      <c r="F6" s="4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1">
        <v>16</v>
      </c>
      <c r="AA6" s="11">
        <v>1</v>
      </c>
      <c r="AB6" s="14">
        <f t="shared" si="11"/>
        <v>2</v>
      </c>
      <c r="AC6" s="11">
        <v>5</v>
      </c>
      <c r="AD6" s="14">
        <f t="shared" si="12"/>
        <v>7.5</v>
      </c>
      <c r="AE6" s="64">
        <f t="shared" si="13"/>
        <v>9.5</v>
      </c>
      <c r="AF6" s="12">
        <v>6</v>
      </c>
      <c r="AG6" s="66">
        <f t="shared" si="9"/>
        <v>-10</v>
      </c>
      <c r="AH6" s="64">
        <f>AG6*1</f>
        <v>-10</v>
      </c>
    </row>
    <row r="7" spans="1:34">
      <c r="A7" s="35">
        <v>5</v>
      </c>
      <c r="B7" s="36">
        <v>716</v>
      </c>
      <c r="C7" s="4" t="s">
        <v>39</v>
      </c>
      <c r="D7" s="37">
        <v>3</v>
      </c>
      <c r="E7" s="37">
        <v>0</v>
      </c>
      <c r="F7" s="4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1">
        <v>10</v>
      </c>
      <c r="AA7" s="11">
        <v>8</v>
      </c>
      <c r="AB7" s="14">
        <f t="shared" si="11"/>
        <v>16</v>
      </c>
      <c r="AC7" s="11">
        <v>5</v>
      </c>
      <c r="AD7" s="14">
        <f t="shared" si="12"/>
        <v>7.5</v>
      </c>
      <c r="AE7" s="64">
        <f t="shared" si="13"/>
        <v>23.5</v>
      </c>
      <c r="AF7" s="12">
        <v>13</v>
      </c>
      <c r="AG7" s="66">
        <f t="shared" si="9"/>
        <v>3</v>
      </c>
      <c r="AH7" s="67"/>
    </row>
    <row r="8" spans="1:34">
      <c r="A8" s="35">
        <v>6</v>
      </c>
      <c r="B8" s="36">
        <v>379</v>
      </c>
      <c r="C8" s="4" t="s">
        <v>41</v>
      </c>
      <c r="D8" s="37">
        <v>3</v>
      </c>
      <c r="E8" s="37">
        <v>0</v>
      </c>
      <c r="F8" s="4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1">
        <v>20</v>
      </c>
      <c r="AA8" s="11">
        <v>15</v>
      </c>
      <c r="AB8" s="14">
        <f t="shared" si="11"/>
        <v>30</v>
      </c>
      <c r="AC8" s="11">
        <v>0</v>
      </c>
      <c r="AD8" s="14">
        <f t="shared" si="12"/>
        <v>0</v>
      </c>
      <c r="AE8" s="64">
        <f t="shared" si="13"/>
        <v>30</v>
      </c>
      <c r="AF8" s="12">
        <v>15</v>
      </c>
      <c r="AG8" s="66">
        <f t="shared" si="9"/>
        <v>-5</v>
      </c>
      <c r="AH8" s="64">
        <f>AG8*1</f>
        <v>-5</v>
      </c>
    </row>
    <row r="9" spans="1:34">
      <c r="A9" s="35">
        <v>7</v>
      </c>
      <c r="B9" s="36">
        <v>116482</v>
      </c>
      <c r="C9" s="4" t="s">
        <v>42</v>
      </c>
      <c r="D9" s="37">
        <v>2</v>
      </c>
      <c r="E9" s="37">
        <v>2</v>
      </c>
      <c r="F9" s="4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1">
        <v>8</v>
      </c>
      <c r="AA9" s="11">
        <v>2</v>
      </c>
      <c r="AB9" s="14">
        <f t="shared" si="11"/>
        <v>4</v>
      </c>
      <c r="AC9" s="11">
        <v>5</v>
      </c>
      <c r="AD9" s="14">
        <f t="shared" si="12"/>
        <v>7.5</v>
      </c>
      <c r="AE9" s="64">
        <f t="shared" si="13"/>
        <v>11.5</v>
      </c>
      <c r="AF9" s="12">
        <v>7</v>
      </c>
      <c r="AG9" s="66">
        <f t="shared" si="9"/>
        <v>-1</v>
      </c>
      <c r="AH9" s="64">
        <f>AG9*1</f>
        <v>-1</v>
      </c>
    </row>
    <row r="10" spans="1:34">
      <c r="A10" s="35">
        <v>8</v>
      </c>
      <c r="B10" s="36">
        <v>730</v>
      </c>
      <c r="C10" s="4" t="s">
        <v>43</v>
      </c>
      <c r="D10" s="37">
        <v>4</v>
      </c>
      <c r="E10" s="37">
        <v>1</v>
      </c>
      <c r="F10" s="4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1">
        <v>16</v>
      </c>
      <c r="AA10" s="11">
        <v>14</v>
      </c>
      <c r="AB10" s="14">
        <f t="shared" si="11"/>
        <v>28</v>
      </c>
      <c r="AC10" s="11">
        <v>3</v>
      </c>
      <c r="AD10" s="14">
        <f t="shared" si="12"/>
        <v>4.5</v>
      </c>
      <c r="AE10" s="64">
        <f t="shared" si="13"/>
        <v>32.5</v>
      </c>
      <c r="AF10" s="12">
        <v>17</v>
      </c>
      <c r="AG10" s="66">
        <f t="shared" si="9"/>
        <v>1</v>
      </c>
      <c r="AH10" s="67"/>
    </row>
    <row r="11" spans="1:34">
      <c r="A11" s="35">
        <v>9</v>
      </c>
      <c r="B11" s="36">
        <v>581</v>
      </c>
      <c r="C11" s="4" t="s">
        <v>44</v>
      </c>
      <c r="D11" s="37">
        <v>3</v>
      </c>
      <c r="E11" s="37">
        <v>1</v>
      </c>
      <c r="F11" s="4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1">
        <v>12</v>
      </c>
      <c r="AA11" s="11">
        <v>9</v>
      </c>
      <c r="AB11" s="14">
        <f t="shared" si="11"/>
        <v>18</v>
      </c>
      <c r="AC11" s="11">
        <v>7</v>
      </c>
      <c r="AD11" s="14">
        <f t="shared" si="12"/>
        <v>10.5</v>
      </c>
      <c r="AE11" s="64">
        <f t="shared" si="13"/>
        <v>28.5</v>
      </c>
      <c r="AF11" s="12">
        <v>16</v>
      </c>
      <c r="AG11" s="66">
        <f t="shared" si="9"/>
        <v>4</v>
      </c>
      <c r="AH11" s="67"/>
    </row>
    <row r="12" spans="1:34">
      <c r="A12" s="35">
        <v>10</v>
      </c>
      <c r="B12" s="36">
        <v>373</v>
      </c>
      <c r="C12" s="4" t="s">
        <v>45</v>
      </c>
      <c r="D12" s="37">
        <v>3</v>
      </c>
      <c r="E12" s="37">
        <v>0</v>
      </c>
      <c r="F12" s="4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1">
        <v>12</v>
      </c>
      <c r="AA12" s="11">
        <v>15</v>
      </c>
      <c r="AB12" s="14">
        <f t="shared" si="11"/>
        <v>30</v>
      </c>
      <c r="AC12" s="11">
        <v>2</v>
      </c>
      <c r="AD12" s="14">
        <f t="shared" si="12"/>
        <v>3</v>
      </c>
      <c r="AE12" s="64">
        <f t="shared" si="13"/>
        <v>33</v>
      </c>
      <c r="AF12" s="12">
        <v>17</v>
      </c>
      <c r="AG12" s="66">
        <f t="shared" si="9"/>
        <v>5</v>
      </c>
      <c r="AH12" s="67"/>
    </row>
    <row r="13" spans="1:34">
      <c r="A13" s="35">
        <v>11</v>
      </c>
      <c r="B13" s="36">
        <v>111219</v>
      </c>
      <c r="C13" s="4" t="s">
        <v>46</v>
      </c>
      <c r="D13" s="37">
        <v>3</v>
      </c>
      <c r="E13" s="37">
        <v>3</v>
      </c>
      <c r="F13" s="4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1">
        <v>12</v>
      </c>
      <c r="AA13" s="11">
        <v>15</v>
      </c>
      <c r="AB13" s="14">
        <f t="shared" si="11"/>
        <v>30</v>
      </c>
      <c r="AC13" s="11">
        <v>1</v>
      </c>
      <c r="AD13" s="14">
        <f t="shared" si="12"/>
        <v>1.5</v>
      </c>
      <c r="AE13" s="64">
        <f t="shared" si="13"/>
        <v>31.5</v>
      </c>
      <c r="AF13" s="12">
        <v>16</v>
      </c>
      <c r="AG13" s="66">
        <f t="shared" si="9"/>
        <v>4</v>
      </c>
      <c r="AH13" s="67"/>
    </row>
    <row r="14" spans="1:34">
      <c r="A14" s="35">
        <v>12</v>
      </c>
      <c r="B14" s="36">
        <v>598</v>
      </c>
      <c r="C14" s="4" t="s">
        <v>47</v>
      </c>
      <c r="D14" s="37">
        <v>3</v>
      </c>
      <c r="E14" s="37">
        <v>1</v>
      </c>
      <c r="F14" s="4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1">
        <v>12</v>
      </c>
      <c r="AA14" s="11">
        <v>4</v>
      </c>
      <c r="AB14" s="14">
        <f t="shared" si="11"/>
        <v>8</v>
      </c>
      <c r="AC14" s="11">
        <v>3</v>
      </c>
      <c r="AD14" s="14">
        <f t="shared" si="12"/>
        <v>4.5</v>
      </c>
      <c r="AE14" s="64">
        <f t="shared" si="13"/>
        <v>12.5</v>
      </c>
      <c r="AF14" s="12">
        <v>7</v>
      </c>
      <c r="AG14" s="66">
        <f t="shared" si="9"/>
        <v>-5</v>
      </c>
      <c r="AH14" s="64">
        <f>AG14*1</f>
        <v>-5</v>
      </c>
    </row>
    <row r="15" spans="1:34">
      <c r="A15" s="35">
        <v>13</v>
      </c>
      <c r="B15" s="36">
        <v>106066</v>
      </c>
      <c r="C15" s="4" t="s">
        <v>49</v>
      </c>
      <c r="D15" s="37">
        <v>0</v>
      </c>
      <c r="E15" s="37">
        <v>0</v>
      </c>
      <c r="F15" s="4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1">
        <v>12</v>
      </c>
      <c r="AA15" s="11">
        <v>6</v>
      </c>
      <c r="AB15" s="14">
        <f t="shared" si="11"/>
        <v>12</v>
      </c>
      <c r="AC15" s="11">
        <v>7</v>
      </c>
      <c r="AD15" s="14">
        <f t="shared" si="12"/>
        <v>10.5</v>
      </c>
      <c r="AE15" s="64">
        <f t="shared" si="13"/>
        <v>22.5</v>
      </c>
      <c r="AF15" s="12">
        <v>13</v>
      </c>
      <c r="AG15" s="66">
        <f t="shared" si="9"/>
        <v>1</v>
      </c>
      <c r="AH15" s="67"/>
    </row>
    <row r="16" spans="1:34">
      <c r="A16" s="35">
        <v>14</v>
      </c>
      <c r="B16" s="36">
        <v>513</v>
      </c>
      <c r="C16" s="4" t="s">
        <v>51</v>
      </c>
      <c r="D16" s="37">
        <v>2</v>
      </c>
      <c r="E16" s="37">
        <v>1</v>
      </c>
      <c r="F16" s="4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1">
        <v>12</v>
      </c>
      <c r="AA16" s="11">
        <v>6</v>
      </c>
      <c r="AB16" s="14">
        <f t="shared" si="11"/>
        <v>12</v>
      </c>
      <c r="AC16" s="11">
        <v>5</v>
      </c>
      <c r="AD16" s="14">
        <f t="shared" si="12"/>
        <v>7.5</v>
      </c>
      <c r="AE16" s="64">
        <f t="shared" si="13"/>
        <v>19.5</v>
      </c>
      <c r="AF16" s="12">
        <v>11</v>
      </c>
      <c r="AG16" s="66">
        <f t="shared" si="9"/>
        <v>-1</v>
      </c>
      <c r="AH16" s="64">
        <f>AG16*1</f>
        <v>-1</v>
      </c>
    </row>
    <row r="17" spans="1:34">
      <c r="A17" s="35">
        <v>15</v>
      </c>
      <c r="B17" s="36">
        <v>721</v>
      </c>
      <c r="C17" s="4" t="s">
        <v>52</v>
      </c>
      <c r="D17" s="37">
        <v>3</v>
      </c>
      <c r="E17" s="37">
        <v>1</v>
      </c>
      <c r="F17" s="4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1">
        <v>12</v>
      </c>
      <c r="AA17" s="11">
        <v>9</v>
      </c>
      <c r="AB17" s="14">
        <f t="shared" si="11"/>
        <v>18</v>
      </c>
      <c r="AC17" s="11">
        <v>5</v>
      </c>
      <c r="AD17" s="14">
        <f t="shared" si="12"/>
        <v>7.5</v>
      </c>
      <c r="AE17" s="64">
        <f t="shared" si="13"/>
        <v>25.5</v>
      </c>
      <c r="AF17" s="12">
        <v>14</v>
      </c>
      <c r="AG17" s="66">
        <f t="shared" si="9"/>
        <v>2</v>
      </c>
      <c r="AH17" s="67"/>
    </row>
    <row r="18" spans="1:34">
      <c r="A18" s="35">
        <v>16</v>
      </c>
      <c r="B18" s="36">
        <v>117184</v>
      </c>
      <c r="C18" s="4" t="s">
        <v>53</v>
      </c>
      <c r="D18" s="37">
        <v>2</v>
      </c>
      <c r="E18" s="37">
        <v>1</v>
      </c>
      <c r="F18" s="4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1">
        <v>4</v>
      </c>
      <c r="AA18" s="11">
        <v>4</v>
      </c>
      <c r="AB18" s="14">
        <f t="shared" si="11"/>
        <v>8</v>
      </c>
      <c r="AC18" s="11">
        <v>2</v>
      </c>
      <c r="AD18" s="14">
        <f t="shared" si="12"/>
        <v>3</v>
      </c>
      <c r="AE18" s="64">
        <f t="shared" si="13"/>
        <v>11</v>
      </c>
      <c r="AF18" s="12">
        <v>6</v>
      </c>
      <c r="AG18" s="66">
        <f t="shared" si="9"/>
        <v>2</v>
      </c>
      <c r="AH18" s="67"/>
    </row>
    <row r="19" spans="1:34">
      <c r="A19" s="35">
        <v>17</v>
      </c>
      <c r="B19" s="36">
        <v>114685</v>
      </c>
      <c r="C19" s="4" t="s">
        <v>54</v>
      </c>
      <c r="D19" s="37">
        <v>4</v>
      </c>
      <c r="E19" s="37">
        <v>2</v>
      </c>
      <c r="F19" s="4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1">
        <v>16</v>
      </c>
      <c r="AA19" s="11">
        <v>0</v>
      </c>
      <c r="AB19" s="14">
        <f t="shared" si="11"/>
        <v>0</v>
      </c>
      <c r="AC19" s="11">
        <v>1</v>
      </c>
      <c r="AD19" s="14">
        <f t="shared" si="12"/>
        <v>1.5</v>
      </c>
      <c r="AE19" s="64">
        <f t="shared" si="13"/>
        <v>1.5</v>
      </c>
      <c r="AF19" s="12">
        <v>1</v>
      </c>
      <c r="AG19" s="66">
        <f t="shared" si="9"/>
        <v>-15</v>
      </c>
      <c r="AH19" s="64">
        <f>AG19*1</f>
        <v>-15</v>
      </c>
    </row>
    <row r="20" spans="1:34">
      <c r="A20" s="35">
        <v>18</v>
      </c>
      <c r="B20" s="36">
        <v>367</v>
      </c>
      <c r="C20" s="4" t="s">
        <v>55</v>
      </c>
      <c r="D20" s="37">
        <v>2</v>
      </c>
      <c r="E20" s="37">
        <v>1</v>
      </c>
      <c r="F20" s="4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1">
        <v>10</v>
      </c>
      <c r="AA20" s="11">
        <v>8</v>
      </c>
      <c r="AB20" s="14">
        <f t="shared" si="11"/>
        <v>16</v>
      </c>
      <c r="AC20" s="11">
        <v>0</v>
      </c>
      <c r="AD20" s="14">
        <f t="shared" si="12"/>
        <v>0</v>
      </c>
      <c r="AE20" s="64">
        <f t="shared" si="13"/>
        <v>16</v>
      </c>
      <c r="AF20" s="12">
        <v>8</v>
      </c>
      <c r="AG20" s="66">
        <f t="shared" si="9"/>
        <v>-2</v>
      </c>
      <c r="AH20" s="64">
        <f>AG20*1</f>
        <v>-2</v>
      </c>
    </row>
    <row r="21" spans="1:34">
      <c r="A21" s="35">
        <v>19</v>
      </c>
      <c r="B21" s="36">
        <v>343</v>
      </c>
      <c r="C21" s="4" t="s">
        <v>56</v>
      </c>
      <c r="D21" s="37">
        <v>3</v>
      </c>
      <c r="E21" s="37">
        <v>4</v>
      </c>
      <c r="F21" s="4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1">
        <v>20</v>
      </c>
      <c r="AA21" s="11">
        <v>6</v>
      </c>
      <c r="AB21" s="14">
        <f t="shared" si="11"/>
        <v>12</v>
      </c>
      <c r="AC21" s="11">
        <v>7</v>
      </c>
      <c r="AD21" s="14">
        <f t="shared" si="12"/>
        <v>10.5</v>
      </c>
      <c r="AE21" s="64">
        <f t="shared" si="13"/>
        <v>22.5</v>
      </c>
      <c r="AF21" s="12">
        <v>13</v>
      </c>
      <c r="AG21" s="66">
        <f t="shared" si="9"/>
        <v>-7</v>
      </c>
      <c r="AH21" s="64">
        <f>AG21*1</f>
        <v>-7</v>
      </c>
    </row>
    <row r="22" spans="1:34">
      <c r="A22" s="35">
        <v>20</v>
      </c>
      <c r="B22" s="36">
        <v>707</v>
      </c>
      <c r="C22" s="4" t="s">
        <v>57</v>
      </c>
      <c r="D22" s="37">
        <v>4</v>
      </c>
      <c r="E22" s="37">
        <v>1</v>
      </c>
      <c r="F22" s="4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1">
        <v>20</v>
      </c>
      <c r="AA22" s="11">
        <v>5</v>
      </c>
      <c r="AB22" s="14">
        <f t="shared" si="11"/>
        <v>10</v>
      </c>
      <c r="AC22" s="11">
        <v>11</v>
      </c>
      <c r="AD22" s="14">
        <f t="shared" si="12"/>
        <v>16.5</v>
      </c>
      <c r="AE22" s="64">
        <f t="shared" si="13"/>
        <v>26.5</v>
      </c>
      <c r="AF22" s="12">
        <v>16</v>
      </c>
      <c r="AG22" s="66">
        <f t="shared" si="9"/>
        <v>-4</v>
      </c>
      <c r="AH22" s="64">
        <f>AG22*1</f>
        <v>-4</v>
      </c>
    </row>
    <row r="23" spans="1:34">
      <c r="A23" s="35">
        <v>21</v>
      </c>
      <c r="B23" s="36">
        <v>387</v>
      </c>
      <c r="C23" s="4" t="s">
        <v>58</v>
      </c>
      <c r="D23" s="37">
        <v>2</v>
      </c>
      <c r="E23" s="37">
        <v>2</v>
      </c>
      <c r="F23" s="4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1">
        <v>12</v>
      </c>
      <c r="AA23" s="11">
        <v>7</v>
      </c>
      <c r="AB23" s="14">
        <f t="shared" si="11"/>
        <v>14</v>
      </c>
      <c r="AC23" s="11">
        <v>2</v>
      </c>
      <c r="AD23" s="14">
        <f t="shared" si="12"/>
        <v>3</v>
      </c>
      <c r="AE23" s="64">
        <f t="shared" si="13"/>
        <v>17</v>
      </c>
      <c r="AF23" s="12">
        <v>9</v>
      </c>
      <c r="AG23" s="66">
        <f t="shared" si="9"/>
        <v>-3</v>
      </c>
      <c r="AH23" s="64">
        <f>AG23*1</f>
        <v>-3</v>
      </c>
    </row>
    <row r="24" spans="1:34">
      <c r="A24" s="35">
        <v>22</v>
      </c>
      <c r="B24" s="36">
        <v>585</v>
      </c>
      <c r="C24" s="4" t="s">
        <v>59</v>
      </c>
      <c r="D24" s="37">
        <v>5</v>
      </c>
      <c r="E24" s="37">
        <v>0</v>
      </c>
      <c r="F24" s="4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1">
        <v>20</v>
      </c>
      <c r="AA24" s="11">
        <v>11</v>
      </c>
      <c r="AB24" s="14">
        <f t="shared" si="11"/>
        <v>22</v>
      </c>
      <c r="AC24" s="11">
        <v>10</v>
      </c>
      <c r="AD24" s="14">
        <f t="shared" si="12"/>
        <v>15</v>
      </c>
      <c r="AE24" s="64">
        <f t="shared" si="13"/>
        <v>37</v>
      </c>
      <c r="AF24" s="12">
        <v>21</v>
      </c>
      <c r="AG24" s="66">
        <f t="shared" si="9"/>
        <v>1</v>
      </c>
      <c r="AH24" s="67"/>
    </row>
    <row r="25" spans="1:34">
      <c r="A25" s="35">
        <v>23</v>
      </c>
      <c r="B25" s="36">
        <v>102565</v>
      </c>
      <c r="C25" s="4" t="s">
        <v>60</v>
      </c>
      <c r="D25" s="37">
        <v>3</v>
      </c>
      <c r="E25" s="37">
        <v>1</v>
      </c>
      <c r="F25" s="4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1">
        <v>12</v>
      </c>
      <c r="AA25" s="11">
        <v>4</v>
      </c>
      <c r="AB25" s="14">
        <f t="shared" si="11"/>
        <v>8</v>
      </c>
      <c r="AC25" s="11">
        <v>8</v>
      </c>
      <c r="AD25" s="14">
        <f t="shared" si="12"/>
        <v>12</v>
      </c>
      <c r="AE25" s="64">
        <f t="shared" si="13"/>
        <v>20</v>
      </c>
      <c r="AF25" s="12">
        <v>12</v>
      </c>
      <c r="AG25" s="66">
        <f t="shared" si="9"/>
        <v>0</v>
      </c>
      <c r="AH25" s="67"/>
    </row>
    <row r="26" spans="1:34">
      <c r="A26" s="35">
        <v>24</v>
      </c>
      <c r="B26" s="36">
        <v>311</v>
      </c>
      <c r="C26" s="4" t="s">
        <v>61</v>
      </c>
      <c r="D26" s="37">
        <v>2</v>
      </c>
      <c r="E26" s="37">
        <v>0</v>
      </c>
      <c r="F26" s="4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1">
        <v>10</v>
      </c>
      <c r="AA26" s="11">
        <v>5</v>
      </c>
      <c r="AB26" s="14">
        <f t="shared" si="11"/>
        <v>10</v>
      </c>
      <c r="AC26" s="11">
        <v>0</v>
      </c>
      <c r="AD26" s="14">
        <f t="shared" si="12"/>
        <v>0</v>
      </c>
      <c r="AE26" s="64">
        <f t="shared" si="13"/>
        <v>10</v>
      </c>
      <c r="AF26" s="12">
        <v>5</v>
      </c>
      <c r="AG26" s="66">
        <f t="shared" si="9"/>
        <v>-5</v>
      </c>
      <c r="AH26" s="64">
        <f>AG26*1</f>
        <v>-5</v>
      </c>
    </row>
    <row r="27" spans="1:34">
      <c r="A27" s="35">
        <v>25</v>
      </c>
      <c r="B27" s="36">
        <v>587</v>
      </c>
      <c r="C27" s="4" t="s">
        <v>62</v>
      </c>
      <c r="D27" s="37">
        <v>3</v>
      </c>
      <c r="E27" s="37">
        <v>1</v>
      </c>
      <c r="F27" s="4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1">
        <v>10</v>
      </c>
      <c r="AA27" s="11">
        <v>6</v>
      </c>
      <c r="AB27" s="14">
        <f t="shared" si="11"/>
        <v>12</v>
      </c>
      <c r="AC27" s="11">
        <v>1</v>
      </c>
      <c r="AD27" s="14">
        <f t="shared" si="12"/>
        <v>1.5</v>
      </c>
      <c r="AE27" s="64">
        <f t="shared" si="13"/>
        <v>13.5</v>
      </c>
      <c r="AF27" s="12">
        <v>7</v>
      </c>
      <c r="AG27" s="66">
        <f t="shared" si="9"/>
        <v>-3</v>
      </c>
      <c r="AH27" s="64">
        <f>AG27*1</f>
        <v>-3</v>
      </c>
    </row>
    <row r="28" spans="1:34">
      <c r="A28" s="35">
        <v>26</v>
      </c>
      <c r="B28" s="36">
        <v>114622</v>
      </c>
      <c r="C28" s="4" t="s">
        <v>63</v>
      </c>
      <c r="D28" s="37">
        <v>3</v>
      </c>
      <c r="E28" s="37">
        <v>2</v>
      </c>
      <c r="F28" s="4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1">
        <v>12</v>
      </c>
      <c r="AA28" s="11">
        <v>4</v>
      </c>
      <c r="AB28" s="14">
        <f t="shared" si="11"/>
        <v>8</v>
      </c>
      <c r="AC28" s="11">
        <v>0</v>
      </c>
      <c r="AD28" s="14">
        <f t="shared" si="12"/>
        <v>0</v>
      </c>
      <c r="AE28" s="64">
        <f t="shared" si="13"/>
        <v>8</v>
      </c>
      <c r="AF28" s="12">
        <v>4</v>
      </c>
      <c r="AG28" s="66">
        <f t="shared" si="9"/>
        <v>-8</v>
      </c>
      <c r="AH28" s="64">
        <f>AG28*1</f>
        <v>-8</v>
      </c>
    </row>
    <row r="29" spans="1:34">
      <c r="A29" s="35">
        <v>27</v>
      </c>
      <c r="B29" s="36">
        <v>727</v>
      </c>
      <c r="C29" s="4" t="s">
        <v>64</v>
      </c>
      <c r="D29" s="37">
        <v>2</v>
      </c>
      <c r="E29" s="37">
        <v>1</v>
      </c>
      <c r="F29" s="4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1">
        <v>8</v>
      </c>
      <c r="AA29" s="11">
        <v>2</v>
      </c>
      <c r="AB29" s="14">
        <f t="shared" si="11"/>
        <v>4</v>
      </c>
      <c r="AC29" s="11">
        <v>0</v>
      </c>
      <c r="AD29" s="14">
        <f t="shared" si="12"/>
        <v>0</v>
      </c>
      <c r="AE29" s="64">
        <f t="shared" si="13"/>
        <v>4</v>
      </c>
      <c r="AF29" s="12">
        <v>2</v>
      </c>
      <c r="AG29" s="66">
        <f t="shared" si="9"/>
        <v>-6</v>
      </c>
      <c r="AH29" s="64">
        <f>AG29*1</f>
        <v>-6</v>
      </c>
    </row>
    <row r="30" spans="1:34">
      <c r="A30" s="35">
        <v>28</v>
      </c>
      <c r="B30" s="36">
        <v>114286</v>
      </c>
      <c r="C30" s="4" t="s">
        <v>65</v>
      </c>
      <c r="D30" s="37">
        <v>3</v>
      </c>
      <c r="E30" s="37">
        <v>0</v>
      </c>
      <c r="F30" s="4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1">
        <v>10</v>
      </c>
      <c r="AA30" s="11">
        <v>4</v>
      </c>
      <c r="AB30" s="14">
        <f t="shared" si="11"/>
        <v>8</v>
      </c>
      <c r="AC30" s="11">
        <v>0</v>
      </c>
      <c r="AD30" s="14">
        <f t="shared" si="12"/>
        <v>0</v>
      </c>
      <c r="AE30" s="64">
        <f t="shared" si="13"/>
        <v>8</v>
      </c>
      <c r="AF30" s="12">
        <v>4</v>
      </c>
      <c r="AG30" s="66">
        <f t="shared" si="9"/>
        <v>-6</v>
      </c>
      <c r="AH30" s="64">
        <f>AG30*1</f>
        <v>-6</v>
      </c>
    </row>
    <row r="31" spans="1:34">
      <c r="A31" s="35">
        <v>29</v>
      </c>
      <c r="B31" s="36">
        <v>738</v>
      </c>
      <c r="C31" s="4" t="s">
        <v>66</v>
      </c>
      <c r="D31" s="37">
        <v>3</v>
      </c>
      <c r="E31" s="37">
        <v>0</v>
      </c>
      <c r="F31" s="4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1">
        <v>8</v>
      </c>
      <c r="AA31" s="11">
        <v>4</v>
      </c>
      <c r="AB31" s="14">
        <f t="shared" si="11"/>
        <v>8</v>
      </c>
      <c r="AC31" s="11">
        <v>4</v>
      </c>
      <c r="AD31" s="14">
        <f t="shared" si="12"/>
        <v>6</v>
      </c>
      <c r="AE31" s="64">
        <f t="shared" si="13"/>
        <v>14</v>
      </c>
      <c r="AF31" s="12">
        <v>8</v>
      </c>
      <c r="AG31" s="66">
        <f t="shared" si="9"/>
        <v>0</v>
      </c>
      <c r="AH31" s="67"/>
    </row>
    <row r="32" spans="1:34">
      <c r="A32" s="35">
        <v>30</v>
      </c>
      <c r="B32" s="36">
        <v>351</v>
      </c>
      <c r="C32" s="4" t="s">
        <v>67</v>
      </c>
      <c r="D32" s="37">
        <v>3</v>
      </c>
      <c r="E32" s="37">
        <v>1</v>
      </c>
      <c r="F32" s="4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1">
        <v>8</v>
      </c>
      <c r="AA32" s="11">
        <v>4</v>
      </c>
      <c r="AB32" s="14">
        <f t="shared" si="11"/>
        <v>8</v>
      </c>
      <c r="AC32" s="11">
        <v>4</v>
      </c>
      <c r="AD32" s="14">
        <f t="shared" si="12"/>
        <v>6</v>
      </c>
      <c r="AE32" s="64">
        <f t="shared" si="13"/>
        <v>14</v>
      </c>
      <c r="AF32" s="12">
        <v>8</v>
      </c>
      <c r="AG32" s="66">
        <f t="shared" si="9"/>
        <v>0</v>
      </c>
      <c r="AH32" s="67"/>
    </row>
    <row r="33" spans="1:34">
      <c r="A33" s="35">
        <v>31</v>
      </c>
      <c r="B33" s="36">
        <v>106399</v>
      </c>
      <c r="C33" s="4" t="s">
        <v>68</v>
      </c>
      <c r="D33" s="37">
        <v>2</v>
      </c>
      <c r="E33" s="37">
        <v>2</v>
      </c>
      <c r="F33" s="4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1">
        <v>12</v>
      </c>
      <c r="AA33" s="11">
        <v>22</v>
      </c>
      <c r="AB33" s="14">
        <f t="shared" si="11"/>
        <v>44</v>
      </c>
      <c r="AC33" s="11">
        <v>1</v>
      </c>
      <c r="AD33" s="14">
        <f t="shared" si="12"/>
        <v>1.5</v>
      </c>
      <c r="AE33" s="64">
        <f t="shared" si="13"/>
        <v>45.5</v>
      </c>
      <c r="AF33" s="12">
        <v>23</v>
      </c>
      <c r="AG33" s="66">
        <f t="shared" si="9"/>
        <v>11</v>
      </c>
      <c r="AH33" s="67"/>
    </row>
    <row r="34" spans="1:34">
      <c r="A34" s="35">
        <v>32</v>
      </c>
      <c r="B34" s="36">
        <v>723</v>
      </c>
      <c r="C34" s="4" t="s">
        <v>69</v>
      </c>
      <c r="D34" s="37">
        <v>2</v>
      </c>
      <c r="E34" s="37">
        <v>1</v>
      </c>
      <c r="F34" s="4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1">
        <v>8</v>
      </c>
      <c r="AA34" s="11">
        <v>1</v>
      </c>
      <c r="AB34" s="14">
        <f t="shared" si="11"/>
        <v>2</v>
      </c>
      <c r="AC34" s="11">
        <v>0</v>
      </c>
      <c r="AD34" s="14">
        <f t="shared" si="12"/>
        <v>0</v>
      </c>
      <c r="AE34" s="64">
        <f t="shared" si="13"/>
        <v>2</v>
      </c>
      <c r="AF34" s="12">
        <v>1</v>
      </c>
      <c r="AG34" s="66">
        <f t="shared" si="9"/>
        <v>-7</v>
      </c>
      <c r="AH34" s="64">
        <f>AG34*1</f>
        <v>-7</v>
      </c>
    </row>
    <row r="35" spans="1:34">
      <c r="A35" s="35">
        <v>33</v>
      </c>
      <c r="B35" s="36">
        <v>747</v>
      </c>
      <c r="C35" s="4" t="s">
        <v>70</v>
      </c>
      <c r="D35" s="37">
        <v>3</v>
      </c>
      <c r="E35" s="37">
        <v>2</v>
      </c>
      <c r="F35" s="4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1">
        <v>12</v>
      </c>
      <c r="AA35" s="11">
        <v>4</v>
      </c>
      <c r="AB35" s="14">
        <f t="shared" si="11"/>
        <v>8</v>
      </c>
      <c r="AC35" s="11">
        <v>5</v>
      </c>
      <c r="AD35" s="14">
        <f t="shared" si="12"/>
        <v>7.5</v>
      </c>
      <c r="AE35" s="64">
        <f t="shared" si="13"/>
        <v>15.5</v>
      </c>
      <c r="AF35" s="12">
        <v>9</v>
      </c>
      <c r="AG35" s="66">
        <f t="shared" si="9"/>
        <v>-3</v>
      </c>
      <c r="AH35" s="64">
        <f>AG35*1</f>
        <v>-3</v>
      </c>
    </row>
    <row r="36" spans="1:34">
      <c r="A36" s="35">
        <v>34</v>
      </c>
      <c r="B36" s="36">
        <v>105910</v>
      </c>
      <c r="C36" s="4" t="s">
        <v>71</v>
      </c>
      <c r="D36" s="37">
        <v>2</v>
      </c>
      <c r="E36" s="37">
        <v>2</v>
      </c>
      <c r="F36" s="4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1">
        <v>10</v>
      </c>
      <c r="AA36" s="11">
        <v>8</v>
      </c>
      <c r="AB36" s="14">
        <f t="shared" ref="AB36:AB67" si="16">AA36*2</f>
        <v>16</v>
      </c>
      <c r="AC36" s="11">
        <v>2</v>
      </c>
      <c r="AD36" s="14">
        <f t="shared" ref="AD36:AD67" si="17">AC36*1.5</f>
        <v>3</v>
      </c>
      <c r="AE36" s="64">
        <f t="shared" ref="AE36:AE67" si="18">AB36+AD36</f>
        <v>19</v>
      </c>
      <c r="AF36" s="12">
        <v>10</v>
      </c>
      <c r="AG36" s="66">
        <f t="shared" si="9"/>
        <v>0</v>
      </c>
      <c r="AH36" s="67"/>
    </row>
    <row r="37" spans="1:34">
      <c r="A37" s="35">
        <v>35</v>
      </c>
      <c r="B37" s="36">
        <v>726</v>
      </c>
      <c r="C37" s="4" t="s">
        <v>72</v>
      </c>
      <c r="D37" s="37">
        <v>2</v>
      </c>
      <c r="E37" s="37">
        <v>2</v>
      </c>
      <c r="F37" s="4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1">
        <v>12</v>
      </c>
      <c r="AA37" s="11">
        <v>19</v>
      </c>
      <c r="AB37" s="14">
        <f t="shared" si="16"/>
        <v>38</v>
      </c>
      <c r="AC37" s="11">
        <v>6</v>
      </c>
      <c r="AD37" s="14">
        <f t="shared" si="17"/>
        <v>9</v>
      </c>
      <c r="AE37" s="64">
        <f t="shared" si="18"/>
        <v>47</v>
      </c>
      <c r="AF37" s="12">
        <v>25</v>
      </c>
      <c r="AG37" s="66">
        <f t="shared" si="9"/>
        <v>13</v>
      </c>
      <c r="AH37" s="67"/>
    </row>
    <row r="38" spans="1:34">
      <c r="A38" s="35">
        <v>36</v>
      </c>
      <c r="B38" s="36">
        <v>549</v>
      </c>
      <c r="C38" s="4" t="s">
        <v>73</v>
      </c>
      <c r="D38" s="37">
        <v>2</v>
      </c>
      <c r="E38" s="37">
        <v>0</v>
      </c>
      <c r="F38" s="4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1">
        <v>8</v>
      </c>
      <c r="AA38" s="11">
        <v>4</v>
      </c>
      <c r="AB38" s="14">
        <f t="shared" si="16"/>
        <v>8</v>
      </c>
      <c r="AC38" s="11">
        <v>0</v>
      </c>
      <c r="AD38" s="14">
        <f t="shared" si="17"/>
        <v>0</v>
      </c>
      <c r="AE38" s="64">
        <f t="shared" si="18"/>
        <v>8</v>
      </c>
      <c r="AF38" s="12">
        <v>4</v>
      </c>
      <c r="AG38" s="66">
        <f t="shared" si="9"/>
        <v>-4</v>
      </c>
      <c r="AH38" s="64">
        <f>AG38*1</f>
        <v>-4</v>
      </c>
    </row>
    <row r="39" spans="1:34">
      <c r="A39" s="35">
        <v>37</v>
      </c>
      <c r="B39" s="36">
        <v>103198</v>
      </c>
      <c r="C39" s="4" t="s">
        <v>74</v>
      </c>
      <c r="D39" s="37">
        <v>2</v>
      </c>
      <c r="E39" s="37">
        <v>1</v>
      </c>
      <c r="F39" s="4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1">
        <v>12</v>
      </c>
      <c r="AA39" s="11">
        <v>2</v>
      </c>
      <c r="AB39" s="14">
        <f t="shared" si="16"/>
        <v>4</v>
      </c>
      <c r="AC39" s="11">
        <v>4</v>
      </c>
      <c r="AD39" s="14">
        <f t="shared" si="17"/>
        <v>6</v>
      </c>
      <c r="AE39" s="64">
        <f t="shared" si="18"/>
        <v>10</v>
      </c>
      <c r="AF39" s="12">
        <v>6</v>
      </c>
      <c r="AG39" s="66">
        <f t="shared" si="9"/>
        <v>-6</v>
      </c>
      <c r="AH39" s="64">
        <f>AG39*1</f>
        <v>-6</v>
      </c>
    </row>
    <row r="40" spans="1:34">
      <c r="A40" s="35">
        <v>38</v>
      </c>
      <c r="B40" s="36">
        <v>517</v>
      </c>
      <c r="C40" s="4" t="s">
        <v>75</v>
      </c>
      <c r="D40" s="37">
        <v>4</v>
      </c>
      <c r="E40" s="37">
        <v>2</v>
      </c>
      <c r="F40" s="4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1">
        <v>16</v>
      </c>
      <c r="AA40" s="11">
        <v>4</v>
      </c>
      <c r="AB40" s="14">
        <f t="shared" si="16"/>
        <v>8</v>
      </c>
      <c r="AC40" s="11">
        <v>0</v>
      </c>
      <c r="AD40" s="14">
        <f t="shared" si="17"/>
        <v>0</v>
      </c>
      <c r="AE40" s="64">
        <f t="shared" si="18"/>
        <v>8</v>
      </c>
      <c r="AF40" s="12">
        <v>4</v>
      </c>
      <c r="AG40" s="66">
        <f t="shared" si="9"/>
        <v>-12</v>
      </c>
      <c r="AH40" s="64">
        <f>AG40*1</f>
        <v>-12</v>
      </c>
    </row>
    <row r="41" spans="1:34">
      <c r="A41" s="35">
        <v>39</v>
      </c>
      <c r="B41" s="36">
        <v>546</v>
      </c>
      <c r="C41" s="4" t="s">
        <v>76</v>
      </c>
      <c r="D41" s="37">
        <v>3</v>
      </c>
      <c r="E41" s="37">
        <v>1</v>
      </c>
      <c r="F41" s="4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1">
        <v>20</v>
      </c>
      <c r="AA41" s="11">
        <v>17</v>
      </c>
      <c r="AB41" s="14">
        <f t="shared" si="16"/>
        <v>34</v>
      </c>
      <c r="AC41" s="11">
        <v>7</v>
      </c>
      <c r="AD41" s="14">
        <f t="shared" si="17"/>
        <v>10.5</v>
      </c>
      <c r="AE41" s="64">
        <f t="shared" si="18"/>
        <v>44.5</v>
      </c>
      <c r="AF41" s="12">
        <v>24</v>
      </c>
      <c r="AG41" s="66">
        <f t="shared" si="9"/>
        <v>4</v>
      </c>
      <c r="AH41" s="67"/>
    </row>
    <row r="42" spans="1:34">
      <c r="A42" s="35">
        <v>40</v>
      </c>
      <c r="B42" s="36">
        <v>385</v>
      </c>
      <c r="C42" s="4" t="s">
        <v>77</v>
      </c>
      <c r="D42" s="37">
        <v>3</v>
      </c>
      <c r="E42" s="37">
        <v>1</v>
      </c>
      <c r="F42" s="4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1">
        <v>16</v>
      </c>
      <c r="AA42" s="11">
        <v>14</v>
      </c>
      <c r="AB42" s="14">
        <f t="shared" si="16"/>
        <v>28</v>
      </c>
      <c r="AC42" s="11">
        <v>0</v>
      </c>
      <c r="AD42" s="14">
        <f t="shared" si="17"/>
        <v>0</v>
      </c>
      <c r="AE42" s="64">
        <f t="shared" si="18"/>
        <v>28</v>
      </c>
      <c r="AF42" s="12">
        <v>14</v>
      </c>
      <c r="AG42" s="66">
        <f t="shared" si="9"/>
        <v>-2</v>
      </c>
      <c r="AH42" s="64">
        <f>AG42*1</f>
        <v>-2</v>
      </c>
    </row>
    <row r="43" spans="1:34">
      <c r="A43" s="35">
        <v>41</v>
      </c>
      <c r="B43" s="36">
        <v>108656</v>
      </c>
      <c r="C43" s="4" t="s">
        <v>79</v>
      </c>
      <c r="D43" s="37">
        <v>2</v>
      </c>
      <c r="E43" s="37">
        <v>2</v>
      </c>
      <c r="F43" s="4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1">
        <v>12</v>
      </c>
      <c r="AA43" s="11">
        <v>2</v>
      </c>
      <c r="AB43" s="14">
        <f t="shared" si="16"/>
        <v>4</v>
      </c>
      <c r="AC43" s="11">
        <v>0</v>
      </c>
      <c r="AD43" s="14">
        <f t="shared" si="17"/>
        <v>0</v>
      </c>
      <c r="AE43" s="64">
        <f t="shared" si="18"/>
        <v>4</v>
      </c>
      <c r="AF43" s="12">
        <v>2</v>
      </c>
      <c r="AG43" s="66">
        <f t="shared" si="9"/>
        <v>-10</v>
      </c>
      <c r="AH43" s="64">
        <f>AG43*1</f>
        <v>-10</v>
      </c>
    </row>
    <row r="44" spans="1:34">
      <c r="A44" s="35">
        <v>42</v>
      </c>
      <c r="B44" s="36">
        <v>117491</v>
      </c>
      <c r="C44" s="4" t="s">
        <v>80</v>
      </c>
      <c r="D44" s="37">
        <v>2</v>
      </c>
      <c r="E44" s="37">
        <v>0</v>
      </c>
      <c r="F44" s="4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1">
        <v>4</v>
      </c>
      <c r="AA44" s="11">
        <v>2</v>
      </c>
      <c r="AB44" s="14">
        <f t="shared" si="16"/>
        <v>4</v>
      </c>
      <c r="AC44" s="11">
        <v>2</v>
      </c>
      <c r="AD44" s="14">
        <f t="shared" si="17"/>
        <v>3</v>
      </c>
      <c r="AE44" s="64">
        <f t="shared" si="18"/>
        <v>7</v>
      </c>
      <c r="AF44" s="12">
        <v>4</v>
      </c>
      <c r="AG44" s="66">
        <f t="shared" si="9"/>
        <v>0</v>
      </c>
      <c r="AH44" s="67"/>
    </row>
    <row r="45" spans="1:34">
      <c r="A45" s="35">
        <v>43</v>
      </c>
      <c r="B45" s="36">
        <v>105267</v>
      </c>
      <c r="C45" s="4" t="s">
        <v>81</v>
      </c>
      <c r="D45" s="37">
        <v>3</v>
      </c>
      <c r="E45" s="37">
        <v>1</v>
      </c>
      <c r="F45" s="4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1">
        <v>12</v>
      </c>
      <c r="AA45" s="11">
        <v>7</v>
      </c>
      <c r="AB45" s="14">
        <f t="shared" si="16"/>
        <v>14</v>
      </c>
      <c r="AC45" s="11">
        <v>7</v>
      </c>
      <c r="AD45" s="14">
        <f t="shared" si="17"/>
        <v>10.5</v>
      </c>
      <c r="AE45" s="64">
        <f t="shared" si="18"/>
        <v>24.5</v>
      </c>
      <c r="AF45" s="12">
        <v>14</v>
      </c>
      <c r="AG45" s="66">
        <f t="shared" si="9"/>
        <v>2</v>
      </c>
      <c r="AH45" s="67"/>
    </row>
    <row r="46" spans="1:34">
      <c r="A46" s="35">
        <v>44</v>
      </c>
      <c r="B46" s="36">
        <v>113025</v>
      </c>
      <c r="C46" s="4" t="s">
        <v>82</v>
      </c>
      <c r="D46" s="37">
        <v>3</v>
      </c>
      <c r="E46" s="37">
        <v>0</v>
      </c>
      <c r="F46" s="4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1">
        <v>8</v>
      </c>
      <c r="AA46" s="11">
        <v>2</v>
      </c>
      <c r="AB46" s="14">
        <f t="shared" si="16"/>
        <v>4</v>
      </c>
      <c r="AC46" s="11">
        <v>2</v>
      </c>
      <c r="AD46" s="14">
        <f t="shared" si="17"/>
        <v>3</v>
      </c>
      <c r="AE46" s="64">
        <f t="shared" si="18"/>
        <v>7</v>
      </c>
      <c r="AF46" s="12">
        <v>4</v>
      </c>
      <c r="AG46" s="66">
        <f t="shared" si="9"/>
        <v>-4</v>
      </c>
      <c r="AH46" s="64">
        <f>AG46*1</f>
        <v>-4</v>
      </c>
    </row>
    <row r="47" spans="1:34">
      <c r="A47" s="35">
        <v>45</v>
      </c>
      <c r="B47" s="36">
        <v>101453</v>
      </c>
      <c r="C47" s="4" t="s">
        <v>83</v>
      </c>
      <c r="D47" s="37">
        <v>4</v>
      </c>
      <c r="E47" s="37">
        <v>1</v>
      </c>
      <c r="F47" s="4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1">
        <v>12</v>
      </c>
      <c r="AA47" s="11">
        <v>16</v>
      </c>
      <c r="AB47" s="14">
        <f t="shared" si="16"/>
        <v>32</v>
      </c>
      <c r="AC47" s="11">
        <v>5</v>
      </c>
      <c r="AD47" s="14">
        <f t="shared" si="17"/>
        <v>7.5</v>
      </c>
      <c r="AE47" s="64">
        <f t="shared" si="18"/>
        <v>39.5</v>
      </c>
      <c r="AF47" s="12">
        <v>21</v>
      </c>
      <c r="AG47" s="66">
        <f t="shared" si="9"/>
        <v>9</v>
      </c>
      <c r="AH47" s="67"/>
    </row>
    <row r="48" spans="1:34">
      <c r="A48" s="35">
        <v>46</v>
      </c>
      <c r="B48" s="36">
        <v>106568</v>
      </c>
      <c r="C48" s="4" t="s">
        <v>84</v>
      </c>
      <c r="D48" s="37">
        <v>2</v>
      </c>
      <c r="E48" s="37">
        <v>1</v>
      </c>
      <c r="F48" s="4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1">
        <v>8</v>
      </c>
      <c r="AA48" s="11">
        <v>2</v>
      </c>
      <c r="AB48" s="14">
        <f t="shared" si="16"/>
        <v>4</v>
      </c>
      <c r="AC48" s="11">
        <v>0</v>
      </c>
      <c r="AD48" s="14">
        <f t="shared" si="17"/>
        <v>0</v>
      </c>
      <c r="AE48" s="64">
        <f t="shared" si="18"/>
        <v>4</v>
      </c>
      <c r="AF48" s="12">
        <v>2</v>
      </c>
      <c r="AG48" s="66">
        <f t="shared" si="9"/>
        <v>-6</v>
      </c>
      <c r="AH48" s="64">
        <f>AG48*1</f>
        <v>-6</v>
      </c>
    </row>
    <row r="49" spans="1:34">
      <c r="A49" s="35">
        <v>47</v>
      </c>
      <c r="B49" s="36">
        <v>750</v>
      </c>
      <c r="C49" s="4" t="s">
        <v>85</v>
      </c>
      <c r="D49" s="37">
        <v>6</v>
      </c>
      <c r="E49" s="37">
        <v>2</v>
      </c>
      <c r="F49" s="4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1">
        <v>16</v>
      </c>
      <c r="AA49" s="11">
        <v>27</v>
      </c>
      <c r="AB49" s="14">
        <f t="shared" si="16"/>
        <v>54</v>
      </c>
      <c r="AC49" s="11">
        <v>1</v>
      </c>
      <c r="AD49" s="14">
        <f t="shared" si="17"/>
        <v>1.5</v>
      </c>
      <c r="AE49" s="64">
        <f t="shared" si="18"/>
        <v>55.5</v>
      </c>
      <c r="AF49" s="12">
        <v>28</v>
      </c>
      <c r="AG49" s="66">
        <f t="shared" si="9"/>
        <v>12</v>
      </c>
      <c r="AH49" s="67"/>
    </row>
    <row r="50" spans="1:34">
      <c r="A50" s="35">
        <v>48</v>
      </c>
      <c r="B50" s="36">
        <v>103639</v>
      </c>
      <c r="C50" s="4" t="s">
        <v>86</v>
      </c>
      <c r="D50" s="37">
        <v>2</v>
      </c>
      <c r="E50" s="37">
        <v>2</v>
      </c>
      <c r="F50" s="4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1">
        <v>10</v>
      </c>
      <c r="AA50" s="11">
        <v>4</v>
      </c>
      <c r="AB50" s="14">
        <f t="shared" si="16"/>
        <v>8</v>
      </c>
      <c r="AC50" s="11">
        <v>6</v>
      </c>
      <c r="AD50" s="14">
        <f t="shared" si="17"/>
        <v>9</v>
      </c>
      <c r="AE50" s="64">
        <f t="shared" si="18"/>
        <v>17</v>
      </c>
      <c r="AF50" s="12">
        <v>10</v>
      </c>
      <c r="AG50" s="66">
        <f t="shared" si="9"/>
        <v>0</v>
      </c>
      <c r="AH50" s="67"/>
    </row>
    <row r="51" spans="1:34">
      <c r="A51" s="35">
        <v>49</v>
      </c>
      <c r="B51" s="36">
        <v>712</v>
      </c>
      <c r="C51" s="4" t="s">
        <v>87</v>
      </c>
      <c r="D51" s="37">
        <v>4</v>
      </c>
      <c r="E51" s="37">
        <v>0</v>
      </c>
      <c r="F51" s="4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1">
        <v>20</v>
      </c>
      <c r="AA51" s="11">
        <v>10</v>
      </c>
      <c r="AB51" s="14">
        <f t="shared" si="16"/>
        <v>20</v>
      </c>
      <c r="AC51" s="11">
        <v>11</v>
      </c>
      <c r="AD51" s="14">
        <f t="shared" si="17"/>
        <v>16.5</v>
      </c>
      <c r="AE51" s="64">
        <f t="shared" si="18"/>
        <v>36.5</v>
      </c>
      <c r="AF51" s="12">
        <v>21</v>
      </c>
      <c r="AG51" s="66">
        <f t="shared" si="9"/>
        <v>1</v>
      </c>
      <c r="AH51" s="67"/>
    </row>
    <row r="52" spans="1:34">
      <c r="A52" s="35">
        <v>50</v>
      </c>
      <c r="B52" s="36">
        <v>349</v>
      </c>
      <c r="C52" s="4" t="s">
        <v>88</v>
      </c>
      <c r="D52" s="37">
        <v>2</v>
      </c>
      <c r="E52" s="37">
        <v>2</v>
      </c>
      <c r="F52" s="4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1">
        <v>8</v>
      </c>
      <c r="AA52" s="11">
        <v>2</v>
      </c>
      <c r="AB52" s="14">
        <f t="shared" si="16"/>
        <v>4</v>
      </c>
      <c r="AC52" s="11">
        <v>2</v>
      </c>
      <c r="AD52" s="14">
        <f t="shared" si="17"/>
        <v>3</v>
      </c>
      <c r="AE52" s="64">
        <f t="shared" si="18"/>
        <v>7</v>
      </c>
      <c r="AF52" s="12">
        <v>4</v>
      </c>
      <c r="AG52" s="66">
        <f t="shared" si="9"/>
        <v>-4</v>
      </c>
      <c r="AH52" s="64">
        <f t="shared" ref="AH52:AH59" si="19">AG52*1</f>
        <v>-4</v>
      </c>
    </row>
    <row r="53" spans="1:34">
      <c r="A53" s="35">
        <v>51</v>
      </c>
      <c r="B53" s="36">
        <v>746</v>
      </c>
      <c r="C53" s="4" t="s">
        <v>89</v>
      </c>
      <c r="D53" s="37">
        <v>4</v>
      </c>
      <c r="E53" s="37">
        <v>0</v>
      </c>
      <c r="F53" s="4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1">
        <v>12</v>
      </c>
      <c r="AA53" s="11">
        <v>1</v>
      </c>
      <c r="AB53" s="14">
        <f t="shared" si="16"/>
        <v>2</v>
      </c>
      <c r="AC53" s="11">
        <v>3</v>
      </c>
      <c r="AD53" s="14">
        <f t="shared" si="17"/>
        <v>4.5</v>
      </c>
      <c r="AE53" s="64">
        <f t="shared" si="18"/>
        <v>6.5</v>
      </c>
      <c r="AF53" s="12">
        <v>4</v>
      </c>
      <c r="AG53" s="66">
        <f t="shared" si="9"/>
        <v>-8</v>
      </c>
      <c r="AH53" s="64">
        <f t="shared" si="19"/>
        <v>-8</v>
      </c>
    </row>
    <row r="54" spans="1:34">
      <c r="A54" s="35">
        <v>52</v>
      </c>
      <c r="B54" s="36">
        <v>582</v>
      </c>
      <c r="C54" s="4" t="s">
        <v>90</v>
      </c>
      <c r="D54" s="37">
        <v>4</v>
      </c>
      <c r="E54" s="37">
        <v>3</v>
      </c>
      <c r="F54" s="4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1">
        <v>16</v>
      </c>
      <c r="AA54" s="11">
        <v>0</v>
      </c>
      <c r="AB54" s="14">
        <f t="shared" si="16"/>
        <v>0</v>
      </c>
      <c r="AC54" s="11">
        <v>1</v>
      </c>
      <c r="AD54" s="14">
        <f t="shared" si="17"/>
        <v>1.5</v>
      </c>
      <c r="AE54" s="64">
        <f t="shared" si="18"/>
        <v>1.5</v>
      </c>
      <c r="AF54" s="12">
        <v>1</v>
      </c>
      <c r="AG54" s="66">
        <f t="shared" si="9"/>
        <v>-15</v>
      </c>
      <c r="AH54" s="64">
        <f t="shared" si="19"/>
        <v>-15</v>
      </c>
    </row>
    <row r="55" spans="1:34">
      <c r="A55" s="35">
        <v>53</v>
      </c>
      <c r="B55" s="36">
        <v>740</v>
      </c>
      <c r="C55" s="4" t="s">
        <v>91</v>
      </c>
      <c r="D55" s="37">
        <v>2</v>
      </c>
      <c r="E55" s="37">
        <v>0</v>
      </c>
      <c r="F55" s="4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1">
        <v>8</v>
      </c>
      <c r="AA55" s="11">
        <v>4</v>
      </c>
      <c r="AB55" s="14">
        <f t="shared" si="16"/>
        <v>8</v>
      </c>
      <c r="AC55" s="11">
        <v>2</v>
      </c>
      <c r="AD55" s="14">
        <f t="shared" si="17"/>
        <v>3</v>
      </c>
      <c r="AE55" s="64">
        <f t="shared" si="18"/>
        <v>11</v>
      </c>
      <c r="AF55" s="12">
        <v>6</v>
      </c>
      <c r="AG55" s="66">
        <f t="shared" si="9"/>
        <v>-2</v>
      </c>
      <c r="AH55" s="64">
        <f t="shared" si="19"/>
        <v>-2</v>
      </c>
    </row>
    <row r="56" spans="1:34">
      <c r="A56" s="35">
        <v>54</v>
      </c>
      <c r="B56" s="36">
        <v>104428</v>
      </c>
      <c r="C56" s="4" t="s">
        <v>92</v>
      </c>
      <c r="D56" s="37">
        <v>3</v>
      </c>
      <c r="E56" s="37">
        <v>2</v>
      </c>
      <c r="F56" s="4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1">
        <v>10</v>
      </c>
      <c r="AA56" s="11">
        <v>1</v>
      </c>
      <c r="AB56" s="14">
        <f t="shared" si="16"/>
        <v>2</v>
      </c>
      <c r="AC56" s="11">
        <v>4</v>
      </c>
      <c r="AD56" s="14">
        <f t="shared" si="17"/>
        <v>6</v>
      </c>
      <c r="AE56" s="64">
        <f t="shared" si="18"/>
        <v>8</v>
      </c>
      <c r="AF56" s="12">
        <v>5</v>
      </c>
      <c r="AG56" s="66">
        <f t="shared" si="9"/>
        <v>-5</v>
      </c>
      <c r="AH56" s="64">
        <f t="shared" si="19"/>
        <v>-5</v>
      </c>
    </row>
    <row r="57" spans="1:34">
      <c r="A57" s="35">
        <v>55</v>
      </c>
      <c r="B57" s="36">
        <v>748</v>
      </c>
      <c r="C57" s="4" t="s">
        <v>93</v>
      </c>
      <c r="D57" s="37">
        <v>3</v>
      </c>
      <c r="E57" s="37">
        <v>0</v>
      </c>
      <c r="F57" s="4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1">
        <v>12</v>
      </c>
      <c r="AA57" s="11">
        <v>1</v>
      </c>
      <c r="AB57" s="14">
        <f t="shared" si="16"/>
        <v>2</v>
      </c>
      <c r="AC57" s="11">
        <v>4</v>
      </c>
      <c r="AD57" s="14">
        <f t="shared" si="17"/>
        <v>6</v>
      </c>
      <c r="AE57" s="64">
        <f t="shared" si="18"/>
        <v>8</v>
      </c>
      <c r="AF57" s="12">
        <v>5</v>
      </c>
      <c r="AG57" s="66">
        <f t="shared" si="9"/>
        <v>-7</v>
      </c>
      <c r="AH57" s="64">
        <f t="shared" si="19"/>
        <v>-7</v>
      </c>
    </row>
    <row r="58" spans="1:34">
      <c r="A58" s="35">
        <v>56</v>
      </c>
      <c r="B58" s="36">
        <v>514</v>
      </c>
      <c r="C58" s="4" t="s">
        <v>94</v>
      </c>
      <c r="D58" s="37">
        <v>4</v>
      </c>
      <c r="E58" s="37">
        <v>0</v>
      </c>
      <c r="F58" s="4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1">
        <v>12</v>
      </c>
      <c r="AA58" s="11">
        <v>8</v>
      </c>
      <c r="AB58" s="14">
        <f t="shared" si="16"/>
        <v>16</v>
      </c>
      <c r="AC58" s="11">
        <v>1</v>
      </c>
      <c r="AD58" s="14">
        <f t="shared" si="17"/>
        <v>1.5</v>
      </c>
      <c r="AE58" s="64">
        <f t="shared" si="18"/>
        <v>17.5</v>
      </c>
      <c r="AF58" s="12">
        <v>9</v>
      </c>
      <c r="AG58" s="66">
        <f t="shared" si="9"/>
        <v>-3</v>
      </c>
      <c r="AH58" s="64">
        <f t="shared" si="19"/>
        <v>-3</v>
      </c>
    </row>
    <row r="59" spans="1:34">
      <c r="A59" s="35">
        <v>57</v>
      </c>
      <c r="B59" s="36">
        <v>713</v>
      </c>
      <c r="C59" s="4" t="s">
        <v>95</v>
      </c>
      <c r="D59" s="37">
        <v>2</v>
      </c>
      <c r="E59" s="37">
        <v>0</v>
      </c>
      <c r="F59" s="4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1">
        <v>8</v>
      </c>
      <c r="AA59" s="11">
        <v>6</v>
      </c>
      <c r="AB59" s="14">
        <f t="shared" si="16"/>
        <v>12</v>
      </c>
      <c r="AC59" s="11">
        <v>0</v>
      </c>
      <c r="AD59" s="14">
        <f t="shared" si="17"/>
        <v>0</v>
      </c>
      <c r="AE59" s="64">
        <f t="shared" si="18"/>
        <v>12</v>
      </c>
      <c r="AF59" s="12">
        <v>6</v>
      </c>
      <c r="AG59" s="66">
        <f t="shared" si="9"/>
        <v>-2</v>
      </c>
      <c r="AH59" s="64">
        <f t="shared" si="19"/>
        <v>-2</v>
      </c>
    </row>
    <row r="60" spans="1:34">
      <c r="A60" s="35">
        <v>58</v>
      </c>
      <c r="B60" s="36">
        <v>116919</v>
      </c>
      <c r="C60" s="4" t="s">
        <v>96</v>
      </c>
      <c r="D60" s="37">
        <v>2</v>
      </c>
      <c r="E60" s="37">
        <v>0</v>
      </c>
      <c r="F60" s="4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1">
        <v>4</v>
      </c>
      <c r="AA60" s="11">
        <v>3</v>
      </c>
      <c r="AB60" s="14">
        <f t="shared" si="16"/>
        <v>6</v>
      </c>
      <c r="AC60" s="11">
        <v>4</v>
      </c>
      <c r="AD60" s="14">
        <f t="shared" si="17"/>
        <v>6</v>
      </c>
      <c r="AE60" s="64">
        <f t="shared" si="18"/>
        <v>12</v>
      </c>
      <c r="AF60" s="12">
        <v>7</v>
      </c>
      <c r="AG60" s="66">
        <f t="shared" si="9"/>
        <v>3</v>
      </c>
      <c r="AH60" s="67"/>
    </row>
    <row r="61" spans="1:34">
      <c r="A61" s="35">
        <v>59</v>
      </c>
      <c r="B61" s="36">
        <v>337</v>
      </c>
      <c r="C61" s="4" t="s">
        <v>97</v>
      </c>
      <c r="D61" s="37">
        <v>5</v>
      </c>
      <c r="E61" s="37">
        <v>1</v>
      </c>
      <c r="F61" s="4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1">
        <v>16</v>
      </c>
      <c r="AA61" s="11">
        <v>7</v>
      </c>
      <c r="AB61" s="14">
        <f t="shared" si="16"/>
        <v>14</v>
      </c>
      <c r="AC61" s="11">
        <v>11</v>
      </c>
      <c r="AD61" s="14">
        <f t="shared" si="17"/>
        <v>16.5</v>
      </c>
      <c r="AE61" s="64">
        <f t="shared" si="18"/>
        <v>30.5</v>
      </c>
      <c r="AF61" s="12">
        <v>18</v>
      </c>
      <c r="AG61" s="66">
        <f t="shared" si="9"/>
        <v>2</v>
      </c>
      <c r="AH61" s="67"/>
    </row>
    <row r="62" spans="1:34">
      <c r="A62" s="35">
        <v>60</v>
      </c>
      <c r="B62" s="36">
        <v>102479</v>
      </c>
      <c r="C62" s="4" t="s">
        <v>98</v>
      </c>
      <c r="D62" s="37">
        <v>2</v>
      </c>
      <c r="E62" s="37">
        <v>2</v>
      </c>
      <c r="F62" s="4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1">
        <v>10</v>
      </c>
      <c r="AA62" s="11">
        <v>4</v>
      </c>
      <c r="AB62" s="14">
        <f t="shared" si="16"/>
        <v>8</v>
      </c>
      <c r="AC62" s="11">
        <v>4</v>
      </c>
      <c r="AD62" s="14">
        <f t="shared" si="17"/>
        <v>6</v>
      </c>
      <c r="AE62" s="64">
        <f t="shared" si="18"/>
        <v>14</v>
      </c>
      <c r="AF62" s="12">
        <v>8</v>
      </c>
      <c r="AG62" s="66">
        <f t="shared" si="9"/>
        <v>-2</v>
      </c>
      <c r="AH62" s="64">
        <f>AG62*1</f>
        <v>-2</v>
      </c>
    </row>
    <row r="63" spans="1:34">
      <c r="A63" s="35">
        <v>61</v>
      </c>
      <c r="B63" s="36">
        <v>107658</v>
      </c>
      <c r="C63" s="4" t="s">
        <v>99</v>
      </c>
      <c r="D63" s="37">
        <v>2</v>
      </c>
      <c r="E63" s="37">
        <v>2</v>
      </c>
      <c r="F63" s="4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1">
        <v>12</v>
      </c>
      <c r="AA63" s="11">
        <v>5</v>
      </c>
      <c r="AB63" s="14">
        <f t="shared" si="16"/>
        <v>10</v>
      </c>
      <c r="AC63" s="11">
        <v>3</v>
      </c>
      <c r="AD63" s="14">
        <f t="shared" si="17"/>
        <v>4.5</v>
      </c>
      <c r="AE63" s="64">
        <f t="shared" si="18"/>
        <v>14.5</v>
      </c>
      <c r="AF63" s="12">
        <v>8</v>
      </c>
      <c r="AG63" s="66">
        <f t="shared" si="9"/>
        <v>-4</v>
      </c>
      <c r="AH63" s="64">
        <f>AG63*1</f>
        <v>-4</v>
      </c>
    </row>
    <row r="64" spans="1:34">
      <c r="A64" s="35">
        <v>62</v>
      </c>
      <c r="B64" s="36">
        <v>717</v>
      </c>
      <c r="C64" s="4" t="s">
        <v>100</v>
      </c>
      <c r="D64" s="37">
        <v>2</v>
      </c>
      <c r="E64" s="37">
        <v>1</v>
      </c>
      <c r="F64" s="4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1">
        <v>10</v>
      </c>
      <c r="AA64" s="11">
        <v>2</v>
      </c>
      <c r="AB64" s="14">
        <f t="shared" si="16"/>
        <v>4</v>
      </c>
      <c r="AC64" s="11">
        <v>1</v>
      </c>
      <c r="AD64" s="14">
        <f t="shared" si="17"/>
        <v>1.5</v>
      </c>
      <c r="AE64" s="64">
        <f t="shared" si="18"/>
        <v>5.5</v>
      </c>
      <c r="AF64" s="12">
        <v>3</v>
      </c>
      <c r="AG64" s="66">
        <f t="shared" si="9"/>
        <v>-7</v>
      </c>
      <c r="AH64" s="64">
        <f>AG64*1</f>
        <v>-7</v>
      </c>
    </row>
    <row r="65" spans="1:34">
      <c r="A65" s="35">
        <v>63</v>
      </c>
      <c r="B65" s="36">
        <v>359</v>
      </c>
      <c r="C65" s="4" t="s">
        <v>101</v>
      </c>
      <c r="D65" s="37">
        <v>2</v>
      </c>
      <c r="E65" s="37">
        <v>3</v>
      </c>
      <c r="F65" s="4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1">
        <v>12</v>
      </c>
      <c r="AA65" s="11">
        <v>2</v>
      </c>
      <c r="AB65" s="14">
        <f t="shared" si="16"/>
        <v>4</v>
      </c>
      <c r="AC65" s="11">
        <v>3</v>
      </c>
      <c r="AD65" s="14">
        <f t="shared" si="17"/>
        <v>4.5</v>
      </c>
      <c r="AE65" s="64">
        <f t="shared" si="18"/>
        <v>8.5</v>
      </c>
      <c r="AF65" s="12">
        <v>5</v>
      </c>
      <c r="AG65" s="66">
        <f t="shared" si="9"/>
        <v>-7</v>
      </c>
      <c r="AH65" s="64">
        <f>AG65*1</f>
        <v>-7</v>
      </c>
    </row>
    <row r="66" spans="1:34">
      <c r="A66" s="35">
        <v>64</v>
      </c>
      <c r="B66" s="36">
        <v>115971</v>
      </c>
      <c r="C66" s="4" t="s">
        <v>102</v>
      </c>
      <c r="D66" s="37">
        <v>2</v>
      </c>
      <c r="E66" s="37">
        <v>1</v>
      </c>
      <c r="F66" s="4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1">
        <v>4</v>
      </c>
      <c r="AA66" s="11">
        <v>0</v>
      </c>
      <c r="AB66" s="14">
        <f t="shared" si="16"/>
        <v>0</v>
      </c>
      <c r="AC66" s="11">
        <v>0</v>
      </c>
      <c r="AD66" s="14">
        <f t="shared" si="17"/>
        <v>0</v>
      </c>
      <c r="AE66" s="64">
        <f t="shared" si="18"/>
        <v>0</v>
      </c>
      <c r="AF66" s="12">
        <v>0</v>
      </c>
      <c r="AG66" s="66">
        <f t="shared" si="9"/>
        <v>-4</v>
      </c>
      <c r="AH66" s="64">
        <f>AG66*1</f>
        <v>-4</v>
      </c>
    </row>
    <row r="67" spans="1:34">
      <c r="A67" s="35">
        <v>65</v>
      </c>
      <c r="B67" s="36">
        <v>709</v>
      </c>
      <c r="C67" s="4" t="s">
        <v>103</v>
      </c>
      <c r="D67" s="37">
        <v>3</v>
      </c>
      <c r="E67" s="37">
        <v>1</v>
      </c>
      <c r="F67" s="4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1">
        <v>12</v>
      </c>
      <c r="AA67" s="11">
        <v>14</v>
      </c>
      <c r="AB67" s="14">
        <f t="shared" si="16"/>
        <v>28</v>
      </c>
      <c r="AC67" s="11">
        <v>3</v>
      </c>
      <c r="AD67" s="14">
        <f t="shared" si="17"/>
        <v>4.5</v>
      </c>
      <c r="AE67" s="64">
        <f t="shared" si="18"/>
        <v>32.5</v>
      </c>
      <c r="AF67" s="12">
        <v>17</v>
      </c>
      <c r="AG67" s="66">
        <f t="shared" ref="AG67:AG130" si="29">AF67-Z67</f>
        <v>5</v>
      </c>
      <c r="AH67" s="67"/>
    </row>
    <row r="68" spans="1:34">
      <c r="A68" s="35">
        <v>66</v>
      </c>
      <c r="B68" s="36">
        <v>114844</v>
      </c>
      <c r="C68" s="4" t="s">
        <v>104</v>
      </c>
      <c r="D68" s="37">
        <v>2</v>
      </c>
      <c r="E68" s="37">
        <v>2</v>
      </c>
      <c r="F68" s="4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1">
        <v>10</v>
      </c>
      <c r="AA68" s="11">
        <v>0</v>
      </c>
      <c r="AB68" s="14">
        <f t="shared" ref="AB68:AB99" si="30">AA68*2</f>
        <v>0</v>
      </c>
      <c r="AC68" s="11">
        <v>1</v>
      </c>
      <c r="AD68" s="14">
        <f t="shared" ref="AD68:AD99" si="31">AC68*1.5</f>
        <v>1.5</v>
      </c>
      <c r="AE68" s="64">
        <f t="shared" ref="AE68:AE99" si="32">AB68+AD68</f>
        <v>1.5</v>
      </c>
      <c r="AF68" s="12">
        <v>1</v>
      </c>
      <c r="AG68" s="66">
        <f t="shared" si="29"/>
        <v>-9</v>
      </c>
      <c r="AH68" s="64">
        <f>AG68*1</f>
        <v>-9</v>
      </c>
    </row>
    <row r="69" spans="1:34">
      <c r="A69" s="35">
        <v>67</v>
      </c>
      <c r="B69" s="36">
        <v>106865</v>
      </c>
      <c r="C69" s="4" t="s">
        <v>105</v>
      </c>
      <c r="D69" s="37">
        <v>3</v>
      </c>
      <c r="E69" s="37">
        <v>2</v>
      </c>
      <c r="F69" s="4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1">
        <v>8</v>
      </c>
      <c r="AA69" s="11">
        <v>8</v>
      </c>
      <c r="AB69" s="14">
        <f t="shared" si="30"/>
        <v>16</v>
      </c>
      <c r="AC69" s="11">
        <v>2</v>
      </c>
      <c r="AD69" s="14">
        <f t="shared" si="31"/>
        <v>3</v>
      </c>
      <c r="AE69" s="64">
        <f t="shared" si="32"/>
        <v>19</v>
      </c>
      <c r="AF69" s="12">
        <v>10</v>
      </c>
      <c r="AG69" s="66">
        <f t="shared" si="29"/>
        <v>2</v>
      </c>
      <c r="AH69" s="67"/>
    </row>
    <row r="70" spans="1:34">
      <c r="A70" s="35">
        <v>68</v>
      </c>
      <c r="B70" s="36">
        <v>539</v>
      </c>
      <c r="C70" s="4" t="s">
        <v>106</v>
      </c>
      <c r="D70" s="37">
        <v>2</v>
      </c>
      <c r="E70" s="37">
        <v>1</v>
      </c>
      <c r="F70" s="4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1">
        <v>10</v>
      </c>
      <c r="AA70" s="11">
        <v>10</v>
      </c>
      <c r="AB70" s="14">
        <f t="shared" si="30"/>
        <v>20</v>
      </c>
      <c r="AC70" s="11">
        <v>2</v>
      </c>
      <c r="AD70" s="14">
        <f t="shared" si="31"/>
        <v>3</v>
      </c>
      <c r="AE70" s="64">
        <f t="shared" si="32"/>
        <v>23</v>
      </c>
      <c r="AF70" s="12">
        <v>12</v>
      </c>
      <c r="AG70" s="66">
        <f t="shared" si="29"/>
        <v>2</v>
      </c>
      <c r="AH70" s="67"/>
    </row>
    <row r="71" spans="1:34">
      <c r="A71" s="35">
        <v>69</v>
      </c>
      <c r="B71" s="36">
        <v>329</v>
      </c>
      <c r="C71" s="4" t="s">
        <v>107</v>
      </c>
      <c r="D71" s="37">
        <v>2</v>
      </c>
      <c r="E71" s="37">
        <v>1</v>
      </c>
      <c r="F71" s="4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1">
        <v>8</v>
      </c>
      <c r="AA71" s="11">
        <v>1</v>
      </c>
      <c r="AB71" s="14">
        <f t="shared" si="30"/>
        <v>2</v>
      </c>
      <c r="AC71" s="11">
        <v>0</v>
      </c>
      <c r="AD71" s="14">
        <f t="shared" si="31"/>
        <v>0</v>
      </c>
      <c r="AE71" s="64">
        <f t="shared" si="32"/>
        <v>2</v>
      </c>
      <c r="AF71" s="12">
        <v>1</v>
      </c>
      <c r="AG71" s="66">
        <f t="shared" si="29"/>
        <v>-7</v>
      </c>
      <c r="AH71" s="64">
        <f>AG71*1</f>
        <v>-7</v>
      </c>
    </row>
    <row r="72" spans="1:34">
      <c r="A72" s="35">
        <v>70</v>
      </c>
      <c r="B72" s="36">
        <v>744</v>
      </c>
      <c r="C72" s="4" t="s">
        <v>108</v>
      </c>
      <c r="D72" s="37">
        <v>3</v>
      </c>
      <c r="E72" s="37">
        <v>1</v>
      </c>
      <c r="F72" s="4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1">
        <v>12</v>
      </c>
      <c r="AA72" s="11">
        <v>8</v>
      </c>
      <c r="AB72" s="14">
        <f t="shared" si="30"/>
        <v>16</v>
      </c>
      <c r="AC72" s="11">
        <v>2</v>
      </c>
      <c r="AD72" s="14">
        <f t="shared" si="31"/>
        <v>3</v>
      </c>
      <c r="AE72" s="64">
        <f t="shared" si="32"/>
        <v>19</v>
      </c>
      <c r="AF72" s="12">
        <v>10</v>
      </c>
      <c r="AG72" s="66">
        <f t="shared" si="29"/>
        <v>-2</v>
      </c>
      <c r="AH72" s="64">
        <f>AG72*1</f>
        <v>-2</v>
      </c>
    </row>
    <row r="73" spans="1:34">
      <c r="A73" s="35">
        <v>71</v>
      </c>
      <c r="B73" s="36">
        <v>578</v>
      </c>
      <c r="C73" s="4" t="s">
        <v>109</v>
      </c>
      <c r="D73" s="37">
        <v>4</v>
      </c>
      <c r="E73" s="37">
        <v>1</v>
      </c>
      <c r="F73" s="4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1">
        <v>12</v>
      </c>
      <c r="AA73" s="11">
        <v>8</v>
      </c>
      <c r="AB73" s="14">
        <f t="shared" si="30"/>
        <v>16</v>
      </c>
      <c r="AC73" s="11">
        <v>5</v>
      </c>
      <c r="AD73" s="14">
        <f t="shared" si="31"/>
        <v>7.5</v>
      </c>
      <c r="AE73" s="64">
        <f t="shared" si="32"/>
        <v>23.5</v>
      </c>
      <c r="AF73" s="12">
        <v>13</v>
      </c>
      <c r="AG73" s="66">
        <f t="shared" si="29"/>
        <v>1</v>
      </c>
      <c r="AH73" s="67"/>
    </row>
    <row r="74" spans="1:34">
      <c r="A74" s="35">
        <v>72</v>
      </c>
      <c r="B74" s="36">
        <v>742</v>
      </c>
      <c r="C74" s="4" t="s">
        <v>110</v>
      </c>
      <c r="D74" s="37">
        <v>0</v>
      </c>
      <c r="E74" s="37">
        <v>0</v>
      </c>
      <c r="F74" s="4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1">
        <v>16</v>
      </c>
      <c r="AA74" s="11">
        <v>4</v>
      </c>
      <c r="AB74" s="14">
        <f t="shared" si="30"/>
        <v>8</v>
      </c>
      <c r="AC74" s="11">
        <v>0</v>
      </c>
      <c r="AD74" s="14">
        <f t="shared" si="31"/>
        <v>0</v>
      </c>
      <c r="AE74" s="64">
        <f t="shared" si="32"/>
        <v>8</v>
      </c>
      <c r="AF74" s="12">
        <v>4</v>
      </c>
      <c r="AG74" s="66">
        <f t="shared" si="29"/>
        <v>-12</v>
      </c>
      <c r="AH74" s="64">
        <f>AG74*1</f>
        <v>-12</v>
      </c>
    </row>
    <row r="75" spans="1:34">
      <c r="A75" s="35">
        <v>73</v>
      </c>
      <c r="B75" s="36">
        <v>704</v>
      </c>
      <c r="C75" s="4" t="s">
        <v>111</v>
      </c>
      <c r="D75" s="37">
        <v>4</v>
      </c>
      <c r="E75" s="37">
        <v>0</v>
      </c>
      <c r="F75" s="4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1">
        <v>8</v>
      </c>
      <c r="AA75" s="11">
        <v>8</v>
      </c>
      <c r="AB75" s="14">
        <f t="shared" si="30"/>
        <v>16</v>
      </c>
      <c r="AC75" s="11">
        <v>4</v>
      </c>
      <c r="AD75" s="14">
        <f t="shared" si="31"/>
        <v>6</v>
      </c>
      <c r="AE75" s="64">
        <f t="shared" si="32"/>
        <v>22</v>
      </c>
      <c r="AF75" s="12">
        <v>12</v>
      </c>
      <c r="AG75" s="66">
        <f t="shared" si="29"/>
        <v>4</v>
      </c>
      <c r="AH75" s="67"/>
    </row>
    <row r="76" spans="1:34">
      <c r="A76" s="35">
        <v>74</v>
      </c>
      <c r="B76" s="36">
        <v>745</v>
      </c>
      <c r="C76" s="4" t="s">
        <v>112</v>
      </c>
      <c r="D76" s="37">
        <v>2</v>
      </c>
      <c r="E76" s="37">
        <v>2</v>
      </c>
      <c r="F76" s="4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1">
        <v>10</v>
      </c>
      <c r="AA76" s="11">
        <v>4</v>
      </c>
      <c r="AB76" s="14">
        <f t="shared" si="30"/>
        <v>8</v>
      </c>
      <c r="AC76" s="11">
        <v>1</v>
      </c>
      <c r="AD76" s="14">
        <f t="shared" si="31"/>
        <v>1.5</v>
      </c>
      <c r="AE76" s="64">
        <f t="shared" si="32"/>
        <v>9.5</v>
      </c>
      <c r="AF76" s="12">
        <v>5</v>
      </c>
      <c r="AG76" s="66">
        <f t="shared" si="29"/>
        <v>-5</v>
      </c>
      <c r="AH76" s="64">
        <f t="shared" ref="AH76:AH81" si="33">AG76*1</f>
        <v>-5</v>
      </c>
    </row>
    <row r="77" spans="1:34">
      <c r="A77" s="35">
        <v>75</v>
      </c>
      <c r="B77" s="36">
        <v>102564</v>
      </c>
      <c r="C77" s="4" t="s">
        <v>113</v>
      </c>
      <c r="D77" s="37">
        <v>3</v>
      </c>
      <c r="E77" s="37">
        <v>0</v>
      </c>
      <c r="F77" s="4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1">
        <v>10</v>
      </c>
      <c r="AA77" s="11">
        <v>1</v>
      </c>
      <c r="AB77" s="14">
        <f t="shared" si="30"/>
        <v>2</v>
      </c>
      <c r="AC77" s="11">
        <v>0</v>
      </c>
      <c r="AD77" s="14">
        <f t="shared" si="31"/>
        <v>0</v>
      </c>
      <c r="AE77" s="64">
        <f t="shared" si="32"/>
        <v>2</v>
      </c>
      <c r="AF77" s="12">
        <v>1</v>
      </c>
      <c r="AG77" s="66">
        <f t="shared" si="29"/>
        <v>-9</v>
      </c>
      <c r="AH77" s="64">
        <f t="shared" si="33"/>
        <v>-9</v>
      </c>
    </row>
    <row r="78" spans="1:34">
      <c r="A78" s="35">
        <v>76</v>
      </c>
      <c r="B78" s="36">
        <v>102567</v>
      </c>
      <c r="C78" s="4" t="s">
        <v>114</v>
      </c>
      <c r="D78" s="37">
        <v>3</v>
      </c>
      <c r="E78" s="37">
        <v>0</v>
      </c>
      <c r="F78" s="4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1">
        <v>8</v>
      </c>
      <c r="AA78" s="11">
        <v>0</v>
      </c>
      <c r="AB78" s="14">
        <f t="shared" si="30"/>
        <v>0</v>
      </c>
      <c r="AC78" s="11">
        <v>0</v>
      </c>
      <c r="AD78" s="14">
        <f t="shared" si="31"/>
        <v>0</v>
      </c>
      <c r="AE78" s="64">
        <f t="shared" si="32"/>
        <v>0</v>
      </c>
      <c r="AF78" s="12">
        <v>0</v>
      </c>
      <c r="AG78" s="66">
        <f t="shared" si="29"/>
        <v>-8</v>
      </c>
      <c r="AH78" s="64">
        <f t="shared" si="33"/>
        <v>-8</v>
      </c>
    </row>
    <row r="79" spans="1:34">
      <c r="A79" s="35">
        <v>77</v>
      </c>
      <c r="B79" s="36">
        <v>113023</v>
      </c>
      <c r="C79" s="4" t="s">
        <v>115</v>
      </c>
      <c r="D79" s="37">
        <v>2</v>
      </c>
      <c r="E79" s="37">
        <v>1</v>
      </c>
      <c r="F79" s="4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1">
        <v>4</v>
      </c>
      <c r="AA79" s="11">
        <v>2</v>
      </c>
      <c r="AB79" s="14">
        <f t="shared" si="30"/>
        <v>4</v>
      </c>
      <c r="AC79" s="11">
        <v>0</v>
      </c>
      <c r="AD79" s="14">
        <f t="shared" si="31"/>
        <v>0</v>
      </c>
      <c r="AE79" s="64">
        <f t="shared" si="32"/>
        <v>4</v>
      </c>
      <c r="AF79" s="12">
        <v>2</v>
      </c>
      <c r="AG79" s="66">
        <f t="shared" si="29"/>
        <v>-2</v>
      </c>
      <c r="AH79" s="64">
        <f t="shared" si="33"/>
        <v>-2</v>
      </c>
    </row>
    <row r="80" spans="1:34">
      <c r="A80" s="35">
        <v>78</v>
      </c>
      <c r="B80" s="36">
        <v>377</v>
      </c>
      <c r="C80" s="4" t="s">
        <v>116</v>
      </c>
      <c r="D80" s="37">
        <v>2</v>
      </c>
      <c r="E80" s="37">
        <v>2</v>
      </c>
      <c r="F80" s="4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1">
        <v>12</v>
      </c>
      <c r="AA80" s="11">
        <v>0</v>
      </c>
      <c r="AB80" s="14">
        <f t="shared" si="30"/>
        <v>0</v>
      </c>
      <c r="AC80" s="11">
        <v>0</v>
      </c>
      <c r="AD80" s="14">
        <f t="shared" si="31"/>
        <v>0</v>
      </c>
      <c r="AE80" s="64">
        <f t="shared" si="32"/>
        <v>0</v>
      </c>
      <c r="AF80" s="12">
        <v>0</v>
      </c>
      <c r="AG80" s="66">
        <f t="shared" si="29"/>
        <v>-12</v>
      </c>
      <c r="AH80" s="64">
        <f t="shared" si="33"/>
        <v>-12</v>
      </c>
    </row>
    <row r="81" spans="1:34">
      <c r="A81" s="35">
        <v>79</v>
      </c>
      <c r="B81" s="36">
        <v>572</v>
      </c>
      <c r="C81" s="4" t="s">
        <v>117</v>
      </c>
      <c r="D81" s="37">
        <v>3</v>
      </c>
      <c r="E81" s="37">
        <v>1</v>
      </c>
      <c r="F81" s="4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1">
        <v>10</v>
      </c>
      <c r="AA81" s="11">
        <v>0</v>
      </c>
      <c r="AB81" s="14">
        <f t="shared" si="30"/>
        <v>0</v>
      </c>
      <c r="AC81" s="11">
        <v>0</v>
      </c>
      <c r="AD81" s="14">
        <f t="shared" si="31"/>
        <v>0</v>
      </c>
      <c r="AE81" s="64">
        <f t="shared" si="32"/>
        <v>0</v>
      </c>
      <c r="AF81" s="12">
        <v>0</v>
      </c>
      <c r="AG81" s="66">
        <f t="shared" si="29"/>
        <v>-10</v>
      </c>
      <c r="AH81" s="64">
        <f t="shared" si="33"/>
        <v>-10</v>
      </c>
    </row>
    <row r="82" spans="1:34">
      <c r="A82" s="35">
        <v>80</v>
      </c>
      <c r="B82" s="36">
        <v>515</v>
      </c>
      <c r="C82" s="4" t="s">
        <v>118</v>
      </c>
      <c r="D82" s="37">
        <v>2</v>
      </c>
      <c r="E82" s="37">
        <v>1</v>
      </c>
      <c r="F82" s="4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1">
        <v>12</v>
      </c>
      <c r="AA82" s="11">
        <v>1</v>
      </c>
      <c r="AB82" s="14">
        <f t="shared" si="30"/>
        <v>2</v>
      </c>
      <c r="AC82" s="11">
        <v>11</v>
      </c>
      <c r="AD82" s="14">
        <f t="shared" si="31"/>
        <v>16.5</v>
      </c>
      <c r="AE82" s="64">
        <f t="shared" si="32"/>
        <v>18.5</v>
      </c>
      <c r="AF82" s="12">
        <v>12</v>
      </c>
      <c r="AG82" s="66">
        <f t="shared" si="29"/>
        <v>0</v>
      </c>
      <c r="AH82" s="67"/>
    </row>
    <row r="83" spans="1:34">
      <c r="A83" s="35">
        <v>81</v>
      </c>
      <c r="B83" s="36">
        <v>737</v>
      </c>
      <c r="C83" s="4" t="s">
        <v>119</v>
      </c>
      <c r="D83" s="37">
        <v>2</v>
      </c>
      <c r="E83" s="37">
        <v>2</v>
      </c>
      <c r="F83" s="4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1">
        <v>12</v>
      </c>
      <c r="AA83" s="11">
        <v>7</v>
      </c>
      <c r="AB83" s="14">
        <f t="shared" si="30"/>
        <v>14</v>
      </c>
      <c r="AC83" s="11">
        <v>2</v>
      </c>
      <c r="AD83" s="14">
        <f t="shared" si="31"/>
        <v>3</v>
      </c>
      <c r="AE83" s="64">
        <f t="shared" si="32"/>
        <v>17</v>
      </c>
      <c r="AF83" s="12">
        <v>9</v>
      </c>
      <c r="AG83" s="66">
        <f t="shared" si="29"/>
        <v>-3</v>
      </c>
      <c r="AH83" s="64">
        <f>AG83*1</f>
        <v>-3</v>
      </c>
    </row>
    <row r="84" spans="1:34">
      <c r="A84" s="35">
        <v>82</v>
      </c>
      <c r="B84" s="36">
        <v>108277</v>
      </c>
      <c r="C84" s="4" t="s">
        <v>120</v>
      </c>
      <c r="D84" s="37">
        <v>2</v>
      </c>
      <c r="E84" s="37">
        <v>2</v>
      </c>
      <c r="F84" s="4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1">
        <v>8</v>
      </c>
      <c r="AA84" s="11">
        <v>7</v>
      </c>
      <c r="AB84" s="14">
        <f t="shared" si="30"/>
        <v>14</v>
      </c>
      <c r="AC84" s="11">
        <v>0</v>
      </c>
      <c r="AD84" s="14">
        <f t="shared" si="31"/>
        <v>0</v>
      </c>
      <c r="AE84" s="64">
        <f t="shared" si="32"/>
        <v>14</v>
      </c>
      <c r="AF84" s="12">
        <v>7</v>
      </c>
      <c r="AG84" s="66">
        <f t="shared" si="29"/>
        <v>-1</v>
      </c>
      <c r="AH84" s="64">
        <f>AG84*1</f>
        <v>-1</v>
      </c>
    </row>
    <row r="85" spans="1:34">
      <c r="A85" s="35">
        <v>83</v>
      </c>
      <c r="B85" s="36">
        <v>56</v>
      </c>
      <c r="C85" s="4" t="s">
        <v>121</v>
      </c>
      <c r="D85" s="37">
        <v>2</v>
      </c>
      <c r="E85" s="37">
        <v>0</v>
      </c>
      <c r="F85" s="4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1">
        <v>8</v>
      </c>
      <c r="AA85" s="11">
        <v>12</v>
      </c>
      <c r="AB85" s="14">
        <f t="shared" si="30"/>
        <v>24</v>
      </c>
      <c r="AC85" s="11">
        <v>0</v>
      </c>
      <c r="AD85" s="14">
        <f t="shared" si="31"/>
        <v>0</v>
      </c>
      <c r="AE85" s="64">
        <f t="shared" si="32"/>
        <v>24</v>
      </c>
      <c r="AF85" s="12">
        <v>12</v>
      </c>
      <c r="AG85" s="66">
        <f t="shared" si="29"/>
        <v>4</v>
      </c>
      <c r="AH85" s="67"/>
    </row>
    <row r="86" spans="1:34">
      <c r="A86" s="35">
        <v>84</v>
      </c>
      <c r="B86" s="36">
        <v>105751</v>
      </c>
      <c r="C86" s="4" t="s">
        <v>122</v>
      </c>
      <c r="D86" s="37">
        <v>2</v>
      </c>
      <c r="E86" s="37">
        <v>3</v>
      </c>
      <c r="F86" s="4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1">
        <v>12</v>
      </c>
      <c r="AA86" s="11">
        <v>3</v>
      </c>
      <c r="AB86" s="14">
        <f t="shared" si="30"/>
        <v>6</v>
      </c>
      <c r="AC86" s="11">
        <v>6</v>
      </c>
      <c r="AD86" s="14">
        <f t="shared" si="31"/>
        <v>9</v>
      </c>
      <c r="AE86" s="64">
        <f t="shared" si="32"/>
        <v>15</v>
      </c>
      <c r="AF86" s="12">
        <v>9</v>
      </c>
      <c r="AG86" s="66">
        <f t="shared" si="29"/>
        <v>-3</v>
      </c>
      <c r="AH86" s="64">
        <f>AG86*1</f>
        <v>-3</v>
      </c>
    </row>
    <row r="87" spans="1:34">
      <c r="A87" s="35">
        <v>85</v>
      </c>
      <c r="B87" s="36">
        <v>371</v>
      </c>
      <c r="C87" s="4" t="s">
        <v>123</v>
      </c>
      <c r="D87" s="37">
        <v>3</v>
      </c>
      <c r="E87" s="37">
        <v>0</v>
      </c>
      <c r="F87" s="4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1">
        <v>4</v>
      </c>
      <c r="AA87" s="11">
        <v>8</v>
      </c>
      <c r="AB87" s="14">
        <f t="shared" si="30"/>
        <v>16</v>
      </c>
      <c r="AC87" s="11">
        <v>2</v>
      </c>
      <c r="AD87" s="14">
        <f t="shared" si="31"/>
        <v>3</v>
      </c>
      <c r="AE87" s="64">
        <f t="shared" si="32"/>
        <v>19</v>
      </c>
      <c r="AF87" s="12">
        <v>10</v>
      </c>
      <c r="AG87" s="66">
        <f t="shared" si="29"/>
        <v>6</v>
      </c>
      <c r="AH87" s="67"/>
    </row>
    <row r="88" spans="1:34">
      <c r="A88" s="35">
        <v>86</v>
      </c>
      <c r="B88" s="36">
        <v>118151</v>
      </c>
      <c r="C88" s="4" t="s">
        <v>124</v>
      </c>
      <c r="D88" s="37">
        <v>2</v>
      </c>
      <c r="E88" s="37">
        <v>1</v>
      </c>
      <c r="F88" s="4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1">
        <v>4</v>
      </c>
      <c r="AA88" s="11">
        <v>0</v>
      </c>
      <c r="AB88" s="14">
        <f t="shared" si="30"/>
        <v>0</v>
      </c>
      <c r="AC88" s="11">
        <v>4</v>
      </c>
      <c r="AD88" s="14">
        <f t="shared" si="31"/>
        <v>6</v>
      </c>
      <c r="AE88" s="64">
        <f t="shared" si="32"/>
        <v>6</v>
      </c>
      <c r="AF88" s="12">
        <v>4</v>
      </c>
      <c r="AG88" s="66">
        <f t="shared" si="29"/>
        <v>0</v>
      </c>
      <c r="AH88" s="67"/>
    </row>
    <row r="89" spans="1:34">
      <c r="A89" s="35">
        <v>87</v>
      </c>
      <c r="B89" s="36">
        <v>116773</v>
      </c>
      <c r="C89" s="4" t="s">
        <v>125</v>
      </c>
      <c r="D89" s="37">
        <v>1</v>
      </c>
      <c r="E89" s="37">
        <v>1</v>
      </c>
      <c r="F89" s="4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1">
        <v>4</v>
      </c>
      <c r="AA89" s="11">
        <v>2</v>
      </c>
      <c r="AB89" s="14">
        <f t="shared" si="30"/>
        <v>4</v>
      </c>
      <c r="AC89" s="11">
        <v>5</v>
      </c>
      <c r="AD89" s="14">
        <f t="shared" si="31"/>
        <v>7.5</v>
      </c>
      <c r="AE89" s="64">
        <f t="shared" si="32"/>
        <v>11.5</v>
      </c>
      <c r="AF89" s="12">
        <v>7</v>
      </c>
      <c r="AG89" s="66">
        <f t="shared" si="29"/>
        <v>3</v>
      </c>
      <c r="AH89" s="67"/>
    </row>
    <row r="90" spans="1:34">
      <c r="A90" s="35">
        <v>88</v>
      </c>
      <c r="B90" s="36">
        <v>104430</v>
      </c>
      <c r="C90" s="4" t="s">
        <v>126</v>
      </c>
      <c r="D90" s="37">
        <v>2</v>
      </c>
      <c r="E90" s="37">
        <v>1</v>
      </c>
      <c r="F90" s="4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1">
        <v>8</v>
      </c>
      <c r="AA90" s="11">
        <v>1</v>
      </c>
      <c r="AB90" s="14">
        <f t="shared" si="30"/>
        <v>2</v>
      </c>
      <c r="AC90" s="11">
        <v>0</v>
      </c>
      <c r="AD90" s="14">
        <f t="shared" si="31"/>
        <v>0</v>
      </c>
      <c r="AE90" s="64">
        <f t="shared" si="32"/>
        <v>2</v>
      </c>
      <c r="AF90" s="12">
        <v>1</v>
      </c>
      <c r="AG90" s="66">
        <f t="shared" si="29"/>
        <v>-7</v>
      </c>
      <c r="AH90" s="64">
        <f>AG90*1</f>
        <v>-7</v>
      </c>
    </row>
    <row r="91" spans="1:34">
      <c r="A91" s="35">
        <v>89</v>
      </c>
      <c r="B91" s="36">
        <v>399</v>
      </c>
      <c r="C91" s="4" t="s">
        <v>127</v>
      </c>
      <c r="D91" s="37">
        <v>3</v>
      </c>
      <c r="E91" s="37">
        <v>1</v>
      </c>
      <c r="F91" s="4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1">
        <v>12</v>
      </c>
      <c r="AA91" s="11">
        <v>5</v>
      </c>
      <c r="AB91" s="14">
        <f t="shared" si="30"/>
        <v>10</v>
      </c>
      <c r="AC91" s="11">
        <v>0</v>
      </c>
      <c r="AD91" s="14">
        <f t="shared" si="31"/>
        <v>0</v>
      </c>
      <c r="AE91" s="64">
        <f t="shared" si="32"/>
        <v>10</v>
      </c>
      <c r="AF91" s="12">
        <v>5</v>
      </c>
      <c r="AG91" s="66">
        <f t="shared" si="29"/>
        <v>-7</v>
      </c>
      <c r="AH91" s="64">
        <f>AG91*1</f>
        <v>-7</v>
      </c>
    </row>
    <row r="92" spans="1:34">
      <c r="A92" s="35">
        <v>90</v>
      </c>
      <c r="B92" s="36">
        <v>720</v>
      </c>
      <c r="C92" s="4" t="s">
        <v>128</v>
      </c>
      <c r="D92" s="37">
        <v>3</v>
      </c>
      <c r="E92" s="37">
        <v>0</v>
      </c>
      <c r="F92" s="4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1">
        <v>8</v>
      </c>
      <c r="AA92" s="11">
        <v>2</v>
      </c>
      <c r="AB92" s="14">
        <f t="shared" si="30"/>
        <v>4</v>
      </c>
      <c r="AC92" s="11">
        <v>1</v>
      </c>
      <c r="AD92" s="14">
        <f t="shared" si="31"/>
        <v>1.5</v>
      </c>
      <c r="AE92" s="64">
        <f t="shared" si="32"/>
        <v>5.5</v>
      </c>
      <c r="AF92" s="12">
        <v>3</v>
      </c>
      <c r="AG92" s="66">
        <f t="shared" si="29"/>
        <v>-5</v>
      </c>
      <c r="AH92" s="64">
        <f>AG92*1</f>
        <v>-5</v>
      </c>
    </row>
    <row r="93" spans="1:34">
      <c r="A93" s="35">
        <v>91</v>
      </c>
      <c r="B93" s="36">
        <v>102934</v>
      </c>
      <c r="C93" s="4" t="s">
        <v>129</v>
      </c>
      <c r="D93" s="37">
        <v>2</v>
      </c>
      <c r="E93" s="37">
        <v>2</v>
      </c>
      <c r="F93" s="4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1">
        <v>12</v>
      </c>
      <c r="AA93" s="11">
        <v>7</v>
      </c>
      <c r="AB93" s="14">
        <f t="shared" si="30"/>
        <v>14</v>
      </c>
      <c r="AC93" s="11">
        <v>2</v>
      </c>
      <c r="AD93" s="14">
        <f t="shared" si="31"/>
        <v>3</v>
      </c>
      <c r="AE93" s="64">
        <f t="shared" si="32"/>
        <v>17</v>
      </c>
      <c r="AF93" s="12">
        <v>9</v>
      </c>
      <c r="AG93" s="66">
        <f t="shared" si="29"/>
        <v>-3</v>
      </c>
      <c r="AH93" s="64">
        <f>AG93*1</f>
        <v>-3</v>
      </c>
    </row>
    <row r="94" spans="1:34">
      <c r="A94" s="35">
        <v>92</v>
      </c>
      <c r="B94" s="36">
        <v>571</v>
      </c>
      <c r="C94" s="4" t="s">
        <v>130</v>
      </c>
      <c r="D94" s="37">
        <v>3</v>
      </c>
      <c r="E94" s="37">
        <v>2</v>
      </c>
      <c r="F94" s="4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1">
        <v>16</v>
      </c>
      <c r="AA94" s="11">
        <v>4</v>
      </c>
      <c r="AB94" s="14">
        <f t="shared" si="30"/>
        <v>8</v>
      </c>
      <c r="AC94" s="11">
        <v>4</v>
      </c>
      <c r="AD94" s="14">
        <f t="shared" si="31"/>
        <v>6</v>
      </c>
      <c r="AE94" s="64">
        <f t="shared" si="32"/>
        <v>14</v>
      </c>
      <c r="AF94" s="12">
        <v>8</v>
      </c>
      <c r="AG94" s="66">
        <f t="shared" si="29"/>
        <v>-8</v>
      </c>
      <c r="AH94" s="64">
        <f>AG94*1</f>
        <v>-8</v>
      </c>
    </row>
    <row r="95" spans="1:34">
      <c r="A95" s="35">
        <v>93</v>
      </c>
      <c r="B95" s="36">
        <v>107728</v>
      </c>
      <c r="C95" s="4" t="s">
        <v>131</v>
      </c>
      <c r="D95" s="37">
        <v>2</v>
      </c>
      <c r="E95" s="37">
        <v>1</v>
      </c>
      <c r="F95" s="4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1">
        <v>8</v>
      </c>
      <c r="AA95" s="11">
        <v>11</v>
      </c>
      <c r="AB95" s="14">
        <f t="shared" si="30"/>
        <v>22</v>
      </c>
      <c r="AC95" s="11">
        <v>0</v>
      </c>
      <c r="AD95" s="14">
        <f t="shared" si="31"/>
        <v>0</v>
      </c>
      <c r="AE95" s="64">
        <f t="shared" si="32"/>
        <v>22</v>
      </c>
      <c r="AF95" s="12">
        <v>11</v>
      </c>
      <c r="AG95" s="66">
        <f t="shared" si="29"/>
        <v>3</v>
      </c>
      <c r="AH95" s="67"/>
    </row>
    <row r="96" spans="1:34">
      <c r="A96" s="35">
        <v>94</v>
      </c>
      <c r="B96" s="36">
        <v>104838</v>
      </c>
      <c r="C96" s="4" t="s">
        <v>132</v>
      </c>
      <c r="D96" s="37">
        <v>2</v>
      </c>
      <c r="E96" s="37">
        <v>1</v>
      </c>
      <c r="F96" s="4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1">
        <v>8</v>
      </c>
      <c r="AA96" s="11">
        <v>11</v>
      </c>
      <c r="AB96" s="14">
        <f t="shared" si="30"/>
        <v>22</v>
      </c>
      <c r="AC96" s="11">
        <v>5</v>
      </c>
      <c r="AD96" s="14">
        <f t="shared" si="31"/>
        <v>7.5</v>
      </c>
      <c r="AE96" s="64">
        <f t="shared" si="32"/>
        <v>29.5</v>
      </c>
      <c r="AF96" s="12">
        <v>16</v>
      </c>
      <c r="AG96" s="66">
        <f t="shared" si="29"/>
        <v>8</v>
      </c>
      <c r="AH96" s="67"/>
    </row>
    <row r="97" spans="1:34">
      <c r="A97" s="35">
        <v>95</v>
      </c>
      <c r="B97" s="36">
        <v>732</v>
      </c>
      <c r="C97" s="4" t="s">
        <v>133</v>
      </c>
      <c r="D97" s="37">
        <v>2</v>
      </c>
      <c r="E97" s="37">
        <v>0</v>
      </c>
      <c r="F97" s="4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1">
        <v>8</v>
      </c>
      <c r="AA97" s="11">
        <v>7</v>
      </c>
      <c r="AB97" s="14">
        <f t="shared" si="30"/>
        <v>14</v>
      </c>
      <c r="AC97" s="11">
        <v>4</v>
      </c>
      <c r="AD97" s="14">
        <f t="shared" si="31"/>
        <v>6</v>
      </c>
      <c r="AE97" s="64">
        <f t="shared" si="32"/>
        <v>20</v>
      </c>
      <c r="AF97" s="12">
        <v>11</v>
      </c>
      <c r="AG97" s="66">
        <f t="shared" si="29"/>
        <v>3</v>
      </c>
      <c r="AH97" s="67"/>
    </row>
    <row r="98" spans="1:34">
      <c r="A98" s="35">
        <v>96</v>
      </c>
      <c r="B98" s="36">
        <v>724</v>
      </c>
      <c r="C98" s="4" t="s">
        <v>134</v>
      </c>
      <c r="D98" s="37">
        <v>2</v>
      </c>
      <c r="E98" s="37">
        <v>2</v>
      </c>
      <c r="F98" s="4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1">
        <v>12</v>
      </c>
      <c r="AA98" s="11">
        <v>2</v>
      </c>
      <c r="AB98" s="14">
        <f t="shared" si="30"/>
        <v>4</v>
      </c>
      <c r="AC98" s="11">
        <v>1</v>
      </c>
      <c r="AD98" s="14">
        <f t="shared" si="31"/>
        <v>1.5</v>
      </c>
      <c r="AE98" s="64">
        <f t="shared" si="32"/>
        <v>5.5</v>
      </c>
      <c r="AF98" s="12">
        <v>3</v>
      </c>
      <c r="AG98" s="66">
        <f t="shared" si="29"/>
        <v>-9</v>
      </c>
      <c r="AH98" s="64">
        <f>AG98*1</f>
        <v>-9</v>
      </c>
    </row>
    <row r="99" spans="1:34">
      <c r="A99" s="35">
        <v>97</v>
      </c>
      <c r="B99" s="36">
        <v>743</v>
      </c>
      <c r="C99" s="4" t="s">
        <v>135</v>
      </c>
      <c r="D99" s="37">
        <v>3</v>
      </c>
      <c r="E99" s="37">
        <v>2</v>
      </c>
      <c r="F99" s="4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1">
        <v>10</v>
      </c>
      <c r="AA99" s="11">
        <v>11</v>
      </c>
      <c r="AB99" s="14">
        <f t="shared" si="30"/>
        <v>22</v>
      </c>
      <c r="AC99" s="11">
        <v>3</v>
      </c>
      <c r="AD99" s="14">
        <f t="shared" si="31"/>
        <v>4.5</v>
      </c>
      <c r="AE99" s="64">
        <f t="shared" si="32"/>
        <v>26.5</v>
      </c>
      <c r="AF99" s="12">
        <v>14</v>
      </c>
      <c r="AG99" s="66">
        <f t="shared" si="29"/>
        <v>4</v>
      </c>
      <c r="AH99" s="67"/>
    </row>
    <row r="100" spans="1:34">
      <c r="A100" s="35">
        <v>98</v>
      </c>
      <c r="B100" s="36">
        <v>341</v>
      </c>
      <c r="C100" s="4" t="s">
        <v>136</v>
      </c>
      <c r="D100" s="37">
        <v>4</v>
      </c>
      <c r="E100" s="37">
        <v>2</v>
      </c>
      <c r="F100" s="4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1">
        <v>20</v>
      </c>
      <c r="AA100" s="11">
        <v>0</v>
      </c>
      <c r="AB100" s="14">
        <f t="shared" ref="AB100:AB142" si="35">AA100*2</f>
        <v>0</v>
      </c>
      <c r="AC100" s="11">
        <v>3</v>
      </c>
      <c r="AD100" s="14">
        <f t="shared" ref="AD100:AD142" si="36">AC100*1.5</f>
        <v>4.5</v>
      </c>
      <c r="AE100" s="64">
        <f t="shared" ref="AE100:AE142" si="37">AB100+AD100</f>
        <v>4.5</v>
      </c>
      <c r="AF100" s="12">
        <v>3</v>
      </c>
      <c r="AG100" s="66">
        <f t="shared" si="29"/>
        <v>-17</v>
      </c>
      <c r="AH100" s="64">
        <f>AG100*1</f>
        <v>-17</v>
      </c>
    </row>
    <row r="101" spans="1:34">
      <c r="A101" s="35">
        <v>99</v>
      </c>
      <c r="B101" s="36">
        <v>733</v>
      </c>
      <c r="C101" s="4" t="s">
        <v>137</v>
      </c>
      <c r="D101" s="37">
        <v>3</v>
      </c>
      <c r="E101" s="37">
        <v>2</v>
      </c>
      <c r="F101" s="4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1">
        <v>8</v>
      </c>
      <c r="AA101" s="11">
        <v>8</v>
      </c>
      <c r="AB101" s="14">
        <f t="shared" si="35"/>
        <v>16</v>
      </c>
      <c r="AC101" s="11">
        <v>1</v>
      </c>
      <c r="AD101" s="14">
        <f t="shared" si="36"/>
        <v>1.5</v>
      </c>
      <c r="AE101" s="64">
        <f t="shared" si="37"/>
        <v>17.5</v>
      </c>
      <c r="AF101" s="12">
        <v>9</v>
      </c>
      <c r="AG101" s="66">
        <f t="shared" si="29"/>
        <v>1</v>
      </c>
      <c r="AH101" s="67"/>
    </row>
    <row r="102" spans="1:34">
      <c r="A102" s="35">
        <v>100</v>
      </c>
      <c r="B102" s="36">
        <v>706</v>
      </c>
      <c r="C102" s="4" t="s">
        <v>138</v>
      </c>
      <c r="D102" s="37">
        <v>3</v>
      </c>
      <c r="E102" s="37">
        <v>0</v>
      </c>
      <c r="F102" s="4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1">
        <v>8</v>
      </c>
      <c r="AA102" s="11">
        <v>9</v>
      </c>
      <c r="AB102" s="14">
        <f t="shared" si="35"/>
        <v>18</v>
      </c>
      <c r="AC102" s="11">
        <v>3</v>
      </c>
      <c r="AD102" s="14">
        <f t="shared" si="36"/>
        <v>4.5</v>
      </c>
      <c r="AE102" s="64">
        <f t="shared" si="37"/>
        <v>22.5</v>
      </c>
      <c r="AF102" s="12">
        <v>12</v>
      </c>
      <c r="AG102" s="66">
        <f t="shared" si="29"/>
        <v>4</v>
      </c>
      <c r="AH102" s="67"/>
    </row>
    <row r="103" spans="1:34">
      <c r="A103" s="35">
        <v>101</v>
      </c>
      <c r="B103" s="36">
        <v>594</v>
      </c>
      <c r="C103" s="4" t="s">
        <v>139</v>
      </c>
      <c r="D103" s="37">
        <v>2</v>
      </c>
      <c r="E103" s="37">
        <v>0</v>
      </c>
      <c r="F103" s="4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1">
        <v>8</v>
      </c>
      <c r="AA103" s="11">
        <v>2</v>
      </c>
      <c r="AB103" s="14">
        <f t="shared" si="35"/>
        <v>4</v>
      </c>
      <c r="AC103" s="11">
        <v>0</v>
      </c>
      <c r="AD103" s="14">
        <f t="shared" si="36"/>
        <v>0</v>
      </c>
      <c r="AE103" s="64">
        <f t="shared" si="37"/>
        <v>4</v>
      </c>
      <c r="AF103" s="12">
        <v>2</v>
      </c>
      <c r="AG103" s="66">
        <f t="shared" si="29"/>
        <v>-6</v>
      </c>
      <c r="AH103" s="64">
        <f>AG103*1</f>
        <v>-6</v>
      </c>
    </row>
    <row r="104" spans="1:34">
      <c r="A104" s="35">
        <v>102</v>
      </c>
      <c r="B104" s="36">
        <v>754</v>
      </c>
      <c r="C104" s="4" t="s">
        <v>140</v>
      </c>
      <c r="D104" s="37">
        <v>3</v>
      </c>
      <c r="E104" s="37">
        <v>0</v>
      </c>
      <c r="F104" s="4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1">
        <v>12</v>
      </c>
      <c r="AA104" s="11">
        <v>3</v>
      </c>
      <c r="AB104" s="14">
        <f t="shared" si="35"/>
        <v>6</v>
      </c>
      <c r="AC104" s="11">
        <v>1</v>
      </c>
      <c r="AD104" s="14">
        <f t="shared" si="36"/>
        <v>1.5</v>
      </c>
      <c r="AE104" s="64">
        <f t="shared" si="37"/>
        <v>7.5</v>
      </c>
      <c r="AF104" s="12">
        <v>4</v>
      </c>
      <c r="AG104" s="66">
        <f t="shared" si="29"/>
        <v>-8</v>
      </c>
      <c r="AH104" s="64">
        <f>AG104*1</f>
        <v>-8</v>
      </c>
    </row>
    <row r="105" spans="1:34">
      <c r="A105" s="35">
        <v>103</v>
      </c>
      <c r="B105" s="36">
        <v>106569</v>
      </c>
      <c r="C105" s="4" t="s">
        <v>141</v>
      </c>
      <c r="D105" s="37">
        <v>1</v>
      </c>
      <c r="E105" s="37">
        <v>2</v>
      </c>
      <c r="F105" s="4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1">
        <v>12</v>
      </c>
      <c r="AA105" s="11">
        <v>10</v>
      </c>
      <c r="AB105" s="14">
        <f t="shared" si="35"/>
        <v>20</v>
      </c>
      <c r="AC105" s="11">
        <v>5</v>
      </c>
      <c r="AD105" s="14">
        <f t="shared" si="36"/>
        <v>7.5</v>
      </c>
      <c r="AE105" s="64">
        <f t="shared" si="37"/>
        <v>27.5</v>
      </c>
      <c r="AF105" s="12">
        <v>15</v>
      </c>
      <c r="AG105" s="66">
        <f t="shared" si="29"/>
        <v>3</v>
      </c>
      <c r="AH105" s="67"/>
    </row>
    <row r="106" spans="1:34">
      <c r="A106" s="35">
        <v>104</v>
      </c>
      <c r="B106" s="36">
        <v>112888</v>
      </c>
      <c r="C106" s="4" t="s">
        <v>142</v>
      </c>
      <c r="D106" s="37">
        <v>2</v>
      </c>
      <c r="E106" s="37">
        <v>2</v>
      </c>
      <c r="F106" s="4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1">
        <v>8</v>
      </c>
      <c r="AA106" s="11">
        <v>4</v>
      </c>
      <c r="AB106" s="14">
        <f t="shared" si="35"/>
        <v>8</v>
      </c>
      <c r="AC106" s="11">
        <v>1</v>
      </c>
      <c r="AD106" s="14">
        <f t="shared" si="36"/>
        <v>1.5</v>
      </c>
      <c r="AE106" s="64">
        <f t="shared" si="37"/>
        <v>9.5</v>
      </c>
      <c r="AF106" s="12">
        <v>5</v>
      </c>
      <c r="AG106" s="66">
        <f t="shared" si="29"/>
        <v>-3</v>
      </c>
      <c r="AH106" s="64">
        <f>AG106*1</f>
        <v>-3</v>
      </c>
    </row>
    <row r="107" spans="1:34">
      <c r="A107" s="35">
        <v>105</v>
      </c>
      <c r="B107" s="36">
        <v>104533</v>
      </c>
      <c r="C107" s="4" t="s">
        <v>143</v>
      </c>
      <c r="D107" s="37">
        <v>2</v>
      </c>
      <c r="E107" s="37">
        <v>1</v>
      </c>
      <c r="F107" s="4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1">
        <v>8</v>
      </c>
      <c r="AA107" s="11">
        <v>3</v>
      </c>
      <c r="AB107" s="14">
        <f t="shared" si="35"/>
        <v>6</v>
      </c>
      <c r="AC107" s="11">
        <v>3</v>
      </c>
      <c r="AD107" s="14">
        <f t="shared" si="36"/>
        <v>4.5</v>
      </c>
      <c r="AE107" s="64">
        <f t="shared" si="37"/>
        <v>10.5</v>
      </c>
      <c r="AF107" s="12">
        <v>6</v>
      </c>
      <c r="AG107" s="66">
        <f t="shared" si="29"/>
        <v>-2</v>
      </c>
      <c r="AH107" s="64">
        <f>AG107*1</f>
        <v>-2</v>
      </c>
    </row>
    <row r="108" spans="1:34">
      <c r="A108" s="35">
        <v>106</v>
      </c>
      <c r="B108" s="36">
        <v>570</v>
      </c>
      <c r="C108" s="4" t="s">
        <v>144</v>
      </c>
      <c r="D108" s="37">
        <v>2</v>
      </c>
      <c r="E108" s="37">
        <v>2</v>
      </c>
      <c r="F108" s="4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1">
        <v>8</v>
      </c>
      <c r="AA108" s="11">
        <v>0</v>
      </c>
      <c r="AB108" s="14">
        <f t="shared" si="35"/>
        <v>0</v>
      </c>
      <c r="AC108" s="11">
        <v>1</v>
      </c>
      <c r="AD108" s="14">
        <f t="shared" si="36"/>
        <v>1.5</v>
      </c>
      <c r="AE108" s="64">
        <f t="shared" si="37"/>
        <v>1.5</v>
      </c>
      <c r="AF108" s="12">
        <v>1</v>
      </c>
      <c r="AG108" s="66">
        <f t="shared" si="29"/>
        <v>-7</v>
      </c>
      <c r="AH108" s="64">
        <f>AG108*1</f>
        <v>-7</v>
      </c>
    </row>
    <row r="109" spans="1:34">
      <c r="A109" s="35">
        <v>107</v>
      </c>
      <c r="B109" s="36">
        <v>113299</v>
      </c>
      <c r="C109" s="4" t="s">
        <v>145</v>
      </c>
      <c r="D109" s="37">
        <v>1</v>
      </c>
      <c r="E109" s="37">
        <v>3</v>
      </c>
      <c r="F109" s="4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1">
        <v>8</v>
      </c>
      <c r="AA109" s="11">
        <v>1</v>
      </c>
      <c r="AB109" s="14">
        <f t="shared" si="35"/>
        <v>2</v>
      </c>
      <c r="AC109" s="11">
        <v>4</v>
      </c>
      <c r="AD109" s="14">
        <f t="shared" si="36"/>
        <v>6</v>
      </c>
      <c r="AE109" s="64">
        <f t="shared" si="37"/>
        <v>8</v>
      </c>
      <c r="AF109" s="12">
        <v>5</v>
      </c>
      <c r="AG109" s="66">
        <f t="shared" si="29"/>
        <v>-3</v>
      </c>
      <c r="AH109" s="64">
        <f>AG109*1</f>
        <v>-3</v>
      </c>
    </row>
    <row r="110" spans="1:34">
      <c r="A110" s="35">
        <v>108</v>
      </c>
      <c r="B110" s="36">
        <v>710</v>
      </c>
      <c r="C110" s="4" t="s">
        <v>146</v>
      </c>
      <c r="D110" s="37">
        <v>3</v>
      </c>
      <c r="E110" s="37">
        <v>0</v>
      </c>
      <c r="F110" s="4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1">
        <v>8</v>
      </c>
      <c r="AA110" s="11">
        <v>0</v>
      </c>
      <c r="AB110" s="14">
        <f t="shared" si="35"/>
        <v>0</v>
      </c>
      <c r="AC110" s="11">
        <v>8</v>
      </c>
      <c r="AD110" s="14">
        <f t="shared" si="36"/>
        <v>12</v>
      </c>
      <c r="AE110" s="64">
        <f t="shared" si="37"/>
        <v>12</v>
      </c>
      <c r="AF110" s="12">
        <v>8</v>
      </c>
      <c r="AG110" s="66">
        <f t="shared" si="29"/>
        <v>0</v>
      </c>
      <c r="AH110" s="67"/>
    </row>
    <row r="111" spans="1:34">
      <c r="A111" s="35">
        <v>109</v>
      </c>
      <c r="B111" s="36">
        <v>545</v>
      </c>
      <c r="C111" s="4" t="s">
        <v>147</v>
      </c>
      <c r="D111" s="37">
        <v>2</v>
      </c>
      <c r="E111" s="37">
        <v>0</v>
      </c>
      <c r="F111" s="4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1">
        <v>4</v>
      </c>
      <c r="AA111" s="11">
        <v>4</v>
      </c>
      <c r="AB111" s="14">
        <f t="shared" si="35"/>
        <v>8</v>
      </c>
      <c r="AC111" s="11">
        <v>0</v>
      </c>
      <c r="AD111" s="14">
        <f t="shared" si="36"/>
        <v>0</v>
      </c>
      <c r="AE111" s="64">
        <f t="shared" si="37"/>
        <v>8</v>
      </c>
      <c r="AF111" s="12">
        <v>4</v>
      </c>
      <c r="AG111" s="66">
        <f t="shared" si="29"/>
        <v>0</v>
      </c>
      <c r="AH111" s="67"/>
    </row>
    <row r="112" spans="1:34">
      <c r="A112" s="35">
        <v>110</v>
      </c>
      <c r="B112" s="36">
        <v>104429</v>
      </c>
      <c r="C112" s="4" t="s">
        <v>148</v>
      </c>
      <c r="D112" s="37">
        <v>2</v>
      </c>
      <c r="E112" s="37">
        <v>0</v>
      </c>
      <c r="F112" s="4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1">
        <v>8</v>
      </c>
      <c r="AA112" s="11">
        <v>0</v>
      </c>
      <c r="AB112" s="14">
        <f t="shared" si="35"/>
        <v>0</v>
      </c>
      <c r="AC112" s="11">
        <v>1</v>
      </c>
      <c r="AD112" s="14">
        <f t="shared" si="36"/>
        <v>1.5</v>
      </c>
      <c r="AE112" s="64">
        <f t="shared" si="37"/>
        <v>1.5</v>
      </c>
      <c r="AF112" s="12">
        <v>1</v>
      </c>
      <c r="AG112" s="66">
        <f t="shared" si="29"/>
        <v>-7</v>
      </c>
      <c r="AH112" s="64">
        <f>AG112*1</f>
        <v>-7</v>
      </c>
    </row>
    <row r="113" spans="1:34">
      <c r="A113" s="35">
        <v>111</v>
      </c>
      <c r="B113" s="36">
        <v>105396</v>
      </c>
      <c r="C113" s="4" t="s">
        <v>149</v>
      </c>
      <c r="D113" s="37">
        <v>2</v>
      </c>
      <c r="E113" s="37">
        <v>0</v>
      </c>
      <c r="F113" s="4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1">
        <v>8</v>
      </c>
      <c r="AA113" s="11">
        <v>2</v>
      </c>
      <c r="AB113" s="14">
        <f t="shared" si="35"/>
        <v>4</v>
      </c>
      <c r="AC113" s="11">
        <v>3</v>
      </c>
      <c r="AD113" s="14">
        <f t="shared" si="36"/>
        <v>4.5</v>
      </c>
      <c r="AE113" s="64">
        <f t="shared" si="37"/>
        <v>8.5</v>
      </c>
      <c r="AF113" s="12">
        <v>5</v>
      </c>
      <c r="AG113" s="66">
        <f t="shared" si="29"/>
        <v>-3</v>
      </c>
      <c r="AH113" s="64">
        <f>AG113*1</f>
        <v>-3</v>
      </c>
    </row>
    <row r="114" spans="1:34">
      <c r="A114" s="35">
        <v>112</v>
      </c>
      <c r="B114" s="36">
        <v>339</v>
      </c>
      <c r="C114" s="4" t="s">
        <v>150</v>
      </c>
      <c r="D114" s="37">
        <v>2</v>
      </c>
      <c r="E114" s="37">
        <v>1</v>
      </c>
      <c r="F114" s="4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1">
        <v>8</v>
      </c>
      <c r="AA114" s="11">
        <v>4</v>
      </c>
      <c r="AB114" s="14">
        <f t="shared" si="35"/>
        <v>8</v>
      </c>
      <c r="AC114" s="11">
        <v>0</v>
      </c>
      <c r="AD114" s="14">
        <f t="shared" si="36"/>
        <v>0</v>
      </c>
      <c r="AE114" s="64">
        <f t="shared" si="37"/>
        <v>8</v>
      </c>
      <c r="AF114" s="12">
        <v>4</v>
      </c>
      <c r="AG114" s="66">
        <f t="shared" si="29"/>
        <v>-4</v>
      </c>
      <c r="AH114" s="64">
        <f>AG114*1</f>
        <v>-4</v>
      </c>
    </row>
    <row r="115" spans="1:34">
      <c r="A115" s="35">
        <v>113</v>
      </c>
      <c r="B115" s="36">
        <v>307</v>
      </c>
      <c r="C115" s="4" t="s">
        <v>151</v>
      </c>
      <c r="D115" s="37">
        <v>18</v>
      </c>
      <c r="E115" s="37">
        <v>6</v>
      </c>
      <c r="F115" s="4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1">
        <v>40</v>
      </c>
      <c r="AA115" s="11">
        <v>17</v>
      </c>
      <c r="AB115" s="14">
        <f t="shared" si="35"/>
        <v>34</v>
      </c>
      <c r="AC115" s="11">
        <v>7</v>
      </c>
      <c r="AD115" s="14">
        <f t="shared" si="36"/>
        <v>10.5</v>
      </c>
      <c r="AE115" s="64">
        <f t="shared" si="37"/>
        <v>44.5</v>
      </c>
      <c r="AF115" s="12">
        <v>24</v>
      </c>
      <c r="AG115" s="66">
        <f t="shared" si="29"/>
        <v>-16</v>
      </c>
      <c r="AH115" s="64">
        <f>AG115*1</f>
        <v>-16</v>
      </c>
    </row>
    <row r="116" spans="1:34">
      <c r="A116" s="35">
        <v>114</v>
      </c>
      <c r="B116" s="36">
        <v>52</v>
      </c>
      <c r="C116" s="4" t="s">
        <v>152</v>
      </c>
      <c r="D116" s="37">
        <v>2</v>
      </c>
      <c r="E116" s="37">
        <v>1</v>
      </c>
      <c r="F116" s="4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1">
        <v>8</v>
      </c>
      <c r="AA116" s="11">
        <v>4</v>
      </c>
      <c r="AB116" s="14">
        <f t="shared" si="35"/>
        <v>8</v>
      </c>
      <c r="AC116" s="11">
        <v>5</v>
      </c>
      <c r="AD116" s="14">
        <f t="shared" si="36"/>
        <v>7.5</v>
      </c>
      <c r="AE116" s="64">
        <f t="shared" si="37"/>
        <v>15.5</v>
      </c>
      <c r="AF116" s="12">
        <v>9</v>
      </c>
      <c r="AG116" s="66">
        <f t="shared" si="29"/>
        <v>1</v>
      </c>
      <c r="AH116" s="67"/>
    </row>
    <row r="117" spans="1:34">
      <c r="A117" s="35">
        <v>115</v>
      </c>
      <c r="B117" s="36">
        <v>102935</v>
      </c>
      <c r="C117" s="4" t="s">
        <v>153</v>
      </c>
      <c r="D117" s="37">
        <v>2</v>
      </c>
      <c r="E117" s="37">
        <v>2</v>
      </c>
      <c r="F117" s="4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1">
        <v>10</v>
      </c>
      <c r="AA117" s="11">
        <v>11</v>
      </c>
      <c r="AB117" s="14">
        <f t="shared" si="35"/>
        <v>22</v>
      </c>
      <c r="AC117" s="11">
        <v>3</v>
      </c>
      <c r="AD117" s="14">
        <f t="shared" si="36"/>
        <v>4.5</v>
      </c>
      <c r="AE117" s="64">
        <f t="shared" si="37"/>
        <v>26.5</v>
      </c>
      <c r="AF117" s="12">
        <v>14</v>
      </c>
      <c r="AG117" s="66">
        <f t="shared" si="29"/>
        <v>4</v>
      </c>
      <c r="AH117" s="67"/>
    </row>
    <row r="118" spans="1:34">
      <c r="A118" s="35">
        <v>116</v>
      </c>
      <c r="B118" s="36">
        <v>752</v>
      </c>
      <c r="C118" s="4" t="s">
        <v>154</v>
      </c>
      <c r="D118" s="37">
        <v>2</v>
      </c>
      <c r="E118" s="37">
        <v>2</v>
      </c>
      <c r="F118" s="4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1">
        <v>8</v>
      </c>
      <c r="AA118" s="11">
        <v>0</v>
      </c>
      <c r="AB118" s="14">
        <f t="shared" si="35"/>
        <v>0</v>
      </c>
      <c r="AC118" s="11">
        <v>0</v>
      </c>
      <c r="AD118" s="14">
        <f t="shared" si="36"/>
        <v>0</v>
      </c>
      <c r="AE118" s="64">
        <f t="shared" si="37"/>
        <v>0</v>
      </c>
      <c r="AF118" s="12">
        <v>0</v>
      </c>
      <c r="AG118" s="66">
        <f t="shared" si="29"/>
        <v>-8</v>
      </c>
      <c r="AH118" s="64">
        <f t="shared" ref="AH118:AH125" si="38">AG118*1</f>
        <v>-8</v>
      </c>
    </row>
    <row r="119" spans="1:34">
      <c r="A119" s="35">
        <v>117</v>
      </c>
      <c r="B119" s="36">
        <v>357</v>
      </c>
      <c r="C119" s="4" t="s">
        <v>155</v>
      </c>
      <c r="D119" s="37">
        <v>3</v>
      </c>
      <c r="E119" s="37">
        <v>1</v>
      </c>
      <c r="F119" s="4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1">
        <v>12</v>
      </c>
      <c r="AA119" s="11">
        <v>0</v>
      </c>
      <c r="AB119" s="14">
        <f t="shared" si="35"/>
        <v>0</v>
      </c>
      <c r="AC119" s="11">
        <v>0</v>
      </c>
      <c r="AD119" s="14">
        <f t="shared" si="36"/>
        <v>0</v>
      </c>
      <c r="AE119" s="64">
        <f t="shared" si="37"/>
        <v>0</v>
      </c>
      <c r="AF119" s="12">
        <v>0</v>
      </c>
      <c r="AG119" s="66">
        <f t="shared" si="29"/>
        <v>-12</v>
      </c>
      <c r="AH119" s="64">
        <f t="shared" si="38"/>
        <v>-12</v>
      </c>
    </row>
    <row r="120" spans="1:34">
      <c r="A120" s="35">
        <v>118</v>
      </c>
      <c r="B120" s="36">
        <v>347</v>
      </c>
      <c r="C120" s="4" t="s">
        <v>156</v>
      </c>
      <c r="D120" s="37">
        <v>3</v>
      </c>
      <c r="E120" s="37">
        <v>1</v>
      </c>
      <c r="F120" s="4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1">
        <v>8</v>
      </c>
      <c r="AA120" s="11">
        <v>3</v>
      </c>
      <c r="AB120" s="14">
        <f t="shared" si="35"/>
        <v>6</v>
      </c>
      <c r="AC120" s="11">
        <v>0</v>
      </c>
      <c r="AD120" s="14">
        <f t="shared" si="36"/>
        <v>0</v>
      </c>
      <c r="AE120" s="64">
        <f t="shared" si="37"/>
        <v>6</v>
      </c>
      <c r="AF120" s="12">
        <v>3</v>
      </c>
      <c r="AG120" s="66">
        <f t="shared" si="29"/>
        <v>-5</v>
      </c>
      <c r="AH120" s="64">
        <f t="shared" si="38"/>
        <v>-5</v>
      </c>
    </row>
    <row r="121" spans="1:34">
      <c r="A121" s="35">
        <v>119</v>
      </c>
      <c r="B121" s="36">
        <v>113298</v>
      </c>
      <c r="C121" s="4" t="s">
        <v>157</v>
      </c>
      <c r="D121" s="37">
        <v>3</v>
      </c>
      <c r="E121" s="37">
        <v>1</v>
      </c>
      <c r="F121" s="4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1">
        <v>8</v>
      </c>
      <c r="AA121" s="11">
        <v>1</v>
      </c>
      <c r="AB121" s="14">
        <f t="shared" si="35"/>
        <v>2</v>
      </c>
      <c r="AC121" s="11">
        <v>3</v>
      </c>
      <c r="AD121" s="14">
        <f t="shared" si="36"/>
        <v>4.5</v>
      </c>
      <c r="AE121" s="64">
        <f t="shared" si="37"/>
        <v>6.5</v>
      </c>
      <c r="AF121" s="12">
        <v>4</v>
      </c>
      <c r="AG121" s="66">
        <f t="shared" si="29"/>
        <v>-4</v>
      </c>
      <c r="AH121" s="64">
        <f t="shared" si="38"/>
        <v>-4</v>
      </c>
    </row>
    <row r="122" spans="1:34">
      <c r="A122" s="35">
        <v>120</v>
      </c>
      <c r="B122" s="36">
        <v>573</v>
      </c>
      <c r="C122" s="4" t="s">
        <v>158</v>
      </c>
      <c r="D122" s="37">
        <v>2</v>
      </c>
      <c r="E122" s="37">
        <v>2</v>
      </c>
      <c r="F122" s="4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1">
        <v>8</v>
      </c>
      <c r="AA122" s="11">
        <v>4</v>
      </c>
      <c r="AB122" s="14">
        <f t="shared" si="35"/>
        <v>8</v>
      </c>
      <c r="AC122" s="11">
        <v>2</v>
      </c>
      <c r="AD122" s="14">
        <f t="shared" si="36"/>
        <v>3</v>
      </c>
      <c r="AE122" s="64">
        <f t="shared" si="37"/>
        <v>11</v>
      </c>
      <c r="AF122" s="12">
        <v>6</v>
      </c>
      <c r="AG122" s="66">
        <f t="shared" si="29"/>
        <v>-2</v>
      </c>
      <c r="AH122" s="64">
        <f t="shared" si="38"/>
        <v>-2</v>
      </c>
    </row>
    <row r="123" spans="1:34">
      <c r="A123" s="35">
        <v>121</v>
      </c>
      <c r="B123" s="36">
        <v>110378</v>
      </c>
      <c r="C123" s="4" t="s">
        <v>159</v>
      </c>
      <c r="D123" s="37">
        <v>2</v>
      </c>
      <c r="E123" s="37">
        <v>0</v>
      </c>
      <c r="F123" s="4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1">
        <v>4</v>
      </c>
      <c r="AA123" s="11">
        <v>0</v>
      </c>
      <c r="AB123" s="14">
        <f t="shared" si="35"/>
        <v>0</v>
      </c>
      <c r="AC123" s="11">
        <v>0</v>
      </c>
      <c r="AD123" s="14">
        <f t="shared" si="36"/>
        <v>0</v>
      </c>
      <c r="AE123" s="64">
        <f t="shared" si="37"/>
        <v>0</v>
      </c>
      <c r="AF123" s="12">
        <v>0</v>
      </c>
      <c r="AG123" s="66">
        <f t="shared" si="29"/>
        <v>-4</v>
      </c>
      <c r="AH123" s="64">
        <f t="shared" si="38"/>
        <v>-4</v>
      </c>
    </row>
    <row r="124" spans="1:34">
      <c r="A124" s="35">
        <v>122</v>
      </c>
      <c r="B124" s="36">
        <v>355</v>
      </c>
      <c r="C124" s="4" t="s">
        <v>160</v>
      </c>
      <c r="D124" s="37">
        <v>3</v>
      </c>
      <c r="E124" s="37">
        <v>1</v>
      </c>
      <c r="F124" s="4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1">
        <v>10</v>
      </c>
      <c r="AA124" s="11">
        <v>0</v>
      </c>
      <c r="AB124" s="14">
        <f t="shared" si="35"/>
        <v>0</v>
      </c>
      <c r="AC124" s="11">
        <v>5</v>
      </c>
      <c r="AD124" s="14">
        <f t="shared" si="36"/>
        <v>7.5</v>
      </c>
      <c r="AE124" s="64">
        <f t="shared" si="37"/>
        <v>7.5</v>
      </c>
      <c r="AF124" s="12">
        <v>5</v>
      </c>
      <c r="AG124" s="66">
        <f t="shared" si="29"/>
        <v>-5</v>
      </c>
      <c r="AH124" s="64">
        <f t="shared" si="38"/>
        <v>-5</v>
      </c>
    </row>
    <row r="125" spans="1:34">
      <c r="A125" s="35">
        <v>123</v>
      </c>
      <c r="B125" s="36">
        <v>103199</v>
      </c>
      <c r="C125" s="4" t="s">
        <v>161</v>
      </c>
      <c r="D125" s="37">
        <v>3</v>
      </c>
      <c r="E125" s="37">
        <v>1</v>
      </c>
      <c r="F125" s="4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1">
        <v>10</v>
      </c>
      <c r="AA125" s="11">
        <v>0</v>
      </c>
      <c r="AB125" s="14">
        <f t="shared" si="35"/>
        <v>0</v>
      </c>
      <c r="AC125" s="11">
        <v>4</v>
      </c>
      <c r="AD125" s="14">
        <f t="shared" si="36"/>
        <v>6</v>
      </c>
      <c r="AE125" s="64">
        <f t="shared" si="37"/>
        <v>6</v>
      </c>
      <c r="AF125" s="12">
        <v>4</v>
      </c>
      <c r="AG125" s="66">
        <f t="shared" si="29"/>
        <v>-6</v>
      </c>
      <c r="AH125" s="64">
        <f t="shared" si="38"/>
        <v>-6</v>
      </c>
    </row>
    <row r="126" spans="1:34">
      <c r="A126" s="35">
        <v>124</v>
      </c>
      <c r="B126" s="36">
        <v>591</v>
      </c>
      <c r="C126" s="4" t="s">
        <v>162</v>
      </c>
      <c r="D126" s="37">
        <v>2</v>
      </c>
      <c r="E126" s="37">
        <v>1</v>
      </c>
      <c r="F126" s="4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1">
        <v>4</v>
      </c>
      <c r="AA126" s="11">
        <v>8</v>
      </c>
      <c r="AB126" s="14">
        <f t="shared" si="35"/>
        <v>16</v>
      </c>
      <c r="AC126" s="11">
        <v>0</v>
      </c>
      <c r="AD126" s="14">
        <f t="shared" si="36"/>
        <v>0</v>
      </c>
      <c r="AE126" s="64">
        <f t="shared" si="37"/>
        <v>16</v>
      </c>
      <c r="AF126" s="12">
        <v>8</v>
      </c>
      <c r="AG126" s="66">
        <f t="shared" si="29"/>
        <v>4</v>
      </c>
      <c r="AH126" s="67"/>
    </row>
    <row r="127" spans="1:34">
      <c r="A127" s="35">
        <v>125</v>
      </c>
      <c r="B127" s="36">
        <v>112415</v>
      </c>
      <c r="C127" s="4" t="s">
        <v>163</v>
      </c>
      <c r="D127" s="37">
        <v>2</v>
      </c>
      <c r="E127" s="37">
        <v>1</v>
      </c>
      <c r="F127" s="4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1">
        <v>8</v>
      </c>
      <c r="AA127" s="11">
        <v>0</v>
      </c>
      <c r="AB127" s="14">
        <f t="shared" si="35"/>
        <v>0</v>
      </c>
      <c r="AC127" s="11">
        <v>2</v>
      </c>
      <c r="AD127" s="14">
        <f t="shared" si="36"/>
        <v>3</v>
      </c>
      <c r="AE127" s="64">
        <f t="shared" si="37"/>
        <v>3</v>
      </c>
      <c r="AF127" s="12">
        <v>2</v>
      </c>
      <c r="AG127" s="66">
        <f t="shared" si="29"/>
        <v>-6</v>
      </c>
      <c r="AH127" s="64">
        <f>AG127*1</f>
        <v>-6</v>
      </c>
    </row>
    <row r="128" spans="1:34">
      <c r="A128" s="35">
        <v>126</v>
      </c>
      <c r="B128" s="36">
        <v>753</v>
      </c>
      <c r="C128" s="4" t="s">
        <v>164</v>
      </c>
      <c r="D128" s="37">
        <v>2</v>
      </c>
      <c r="E128" s="37">
        <v>1</v>
      </c>
      <c r="F128" s="4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1">
        <v>8</v>
      </c>
      <c r="AA128" s="11">
        <v>1</v>
      </c>
      <c r="AB128" s="14">
        <f t="shared" si="35"/>
        <v>2</v>
      </c>
      <c r="AC128" s="11">
        <v>2</v>
      </c>
      <c r="AD128" s="14">
        <f t="shared" si="36"/>
        <v>3</v>
      </c>
      <c r="AE128" s="64">
        <f t="shared" si="37"/>
        <v>5</v>
      </c>
      <c r="AF128" s="12">
        <v>3</v>
      </c>
      <c r="AG128" s="66">
        <f t="shared" si="29"/>
        <v>-5</v>
      </c>
      <c r="AH128" s="64">
        <f>AG128*1</f>
        <v>-5</v>
      </c>
    </row>
    <row r="129" spans="1:34">
      <c r="A129" s="35">
        <v>127</v>
      </c>
      <c r="B129" s="36">
        <v>106485</v>
      </c>
      <c r="C129" s="4" t="s">
        <v>165</v>
      </c>
      <c r="D129" s="37">
        <v>1</v>
      </c>
      <c r="E129" s="37">
        <v>3</v>
      </c>
      <c r="F129" s="4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1">
        <v>8</v>
      </c>
      <c r="AA129" s="11">
        <v>4</v>
      </c>
      <c r="AB129" s="14">
        <f t="shared" si="35"/>
        <v>8</v>
      </c>
      <c r="AC129" s="11">
        <v>3</v>
      </c>
      <c r="AD129" s="14">
        <f t="shared" si="36"/>
        <v>4.5</v>
      </c>
      <c r="AE129" s="64">
        <f t="shared" si="37"/>
        <v>12.5</v>
      </c>
      <c r="AF129" s="12">
        <v>7</v>
      </c>
      <c r="AG129" s="66">
        <f t="shared" si="29"/>
        <v>-1</v>
      </c>
      <c r="AH129" s="64">
        <f>AG129*1</f>
        <v>-1</v>
      </c>
    </row>
    <row r="130" spans="1:34">
      <c r="A130" s="35">
        <v>128</v>
      </c>
      <c r="B130" s="36">
        <v>118074</v>
      </c>
      <c r="C130" s="4" t="s">
        <v>166</v>
      </c>
      <c r="D130" s="37">
        <v>1</v>
      </c>
      <c r="E130" s="37">
        <v>2</v>
      </c>
      <c r="F130" s="4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1">
        <v>4</v>
      </c>
      <c r="AA130" s="11">
        <v>1</v>
      </c>
      <c r="AB130" s="14">
        <f t="shared" si="35"/>
        <v>2</v>
      </c>
      <c r="AC130" s="11">
        <v>0</v>
      </c>
      <c r="AD130" s="14">
        <f t="shared" si="36"/>
        <v>0</v>
      </c>
      <c r="AE130" s="64">
        <f t="shared" si="37"/>
        <v>2</v>
      </c>
      <c r="AF130" s="12">
        <v>1</v>
      </c>
      <c r="AG130" s="66">
        <f t="shared" si="29"/>
        <v>-3</v>
      </c>
      <c r="AH130" s="64">
        <f>AG130*1</f>
        <v>-3</v>
      </c>
    </row>
    <row r="131" spans="1:34">
      <c r="A131" s="35">
        <v>129</v>
      </c>
      <c r="B131" s="36">
        <v>114069</v>
      </c>
      <c r="C131" s="4" t="s">
        <v>167</v>
      </c>
      <c r="D131" s="37">
        <v>1</v>
      </c>
      <c r="E131" s="37">
        <v>3</v>
      </c>
      <c r="F131" s="4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1">
        <v>4</v>
      </c>
      <c r="AA131" s="11">
        <v>1</v>
      </c>
      <c r="AB131" s="14">
        <f t="shared" si="35"/>
        <v>2</v>
      </c>
      <c r="AC131" s="11">
        <v>1</v>
      </c>
      <c r="AD131" s="14">
        <f t="shared" si="36"/>
        <v>1.5</v>
      </c>
      <c r="AE131" s="64">
        <f t="shared" si="37"/>
        <v>3.5</v>
      </c>
      <c r="AF131" s="12">
        <v>2</v>
      </c>
      <c r="AG131" s="66">
        <f t="shared" ref="AG131:AG142" si="47">AF131-Z131</f>
        <v>-2</v>
      </c>
      <c r="AH131" s="64">
        <f>AG131*1</f>
        <v>-2</v>
      </c>
    </row>
    <row r="132" spans="1:34">
      <c r="A132" s="35">
        <v>130</v>
      </c>
      <c r="B132" s="36">
        <v>117637</v>
      </c>
      <c r="C132" s="4" t="s">
        <v>168</v>
      </c>
      <c r="D132" s="37">
        <v>3</v>
      </c>
      <c r="E132" s="37">
        <v>0</v>
      </c>
      <c r="F132" s="4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1">
        <v>4</v>
      </c>
      <c r="AA132" s="11">
        <v>5</v>
      </c>
      <c r="AB132" s="14">
        <f t="shared" si="35"/>
        <v>10</v>
      </c>
      <c r="AC132" s="11">
        <v>0</v>
      </c>
      <c r="AD132" s="14">
        <f t="shared" si="36"/>
        <v>0</v>
      </c>
      <c r="AE132" s="64">
        <f t="shared" si="37"/>
        <v>10</v>
      </c>
      <c r="AF132" s="12">
        <v>5</v>
      </c>
      <c r="AG132" s="66">
        <f t="shared" si="47"/>
        <v>1</v>
      </c>
      <c r="AH132" s="67"/>
    </row>
    <row r="133" spans="1:34">
      <c r="A133" s="35">
        <v>131</v>
      </c>
      <c r="B133" s="36">
        <v>113833</v>
      </c>
      <c r="C133" s="4" t="s">
        <v>169</v>
      </c>
      <c r="D133" s="37">
        <v>2</v>
      </c>
      <c r="E133" s="37">
        <v>1</v>
      </c>
      <c r="F133" s="4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1">
        <v>4</v>
      </c>
      <c r="AA133" s="11">
        <v>0</v>
      </c>
      <c r="AB133" s="14">
        <f t="shared" si="35"/>
        <v>0</v>
      </c>
      <c r="AC133" s="11">
        <v>0</v>
      </c>
      <c r="AD133" s="14">
        <f t="shared" si="36"/>
        <v>0</v>
      </c>
      <c r="AE133" s="64">
        <f t="shared" si="37"/>
        <v>0</v>
      </c>
      <c r="AF133" s="12">
        <v>0</v>
      </c>
      <c r="AG133" s="66">
        <f t="shared" si="47"/>
        <v>-4</v>
      </c>
      <c r="AH133" s="64">
        <f t="shared" ref="AH133:AH139" si="48">AG133*1</f>
        <v>-4</v>
      </c>
    </row>
    <row r="134" spans="1:34">
      <c r="A134" s="35">
        <v>132</v>
      </c>
      <c r="B134" s="36">
        <v>117310</v>
      </c>
      <c r="C134" s="4" t="s">
        <v>170</v>
      </c>
      <c r="D134" s="37">
        <v>1</v>
      </c>
      <c r="E134" s="37">
        <v>1</v>
      </c>
      <c r="F134" s="4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1">
        <v>4</v>
      </c>
      <c r="AA134" s="11">
        <v>0</v>
      </c>
      <c r="AB134" s="14">
        <f t="shared" si="35"/>
        <v>0</v>
      </c>
      <c r="AC134" s="11">
        <v>0</v>
      </c>
      <c r="AD134" s="14">
        <f t="shared" si="36"/>
        <v>0</v>
      </c>
      <c r="AE134" s="64">
        <f t="shared" si="37"/>
        <v>0</v>
      </c>
      <c r="AF134" s="12">
        <v>0</v>
      </c>
      <c r="AG134" s="66">
        <f t="shared" si="47"/>
        <v>-4</v>
      </c>
      <c r="AH134" s="64">
        <f t="shared" si="48"/>
        <v>-4</v>
      </c>
    </row>
    <row r="135" spans="1:34">
      <c r="A135" s="35">
        <v>133</v>
      </c>
      <c r="B135" s="36">
        <v>391</v>
      </c>
      <c r="C135" s="4" t="s">
        <v>171</v>
      </c>
      <c r="D135" s="37">
        <v>3</v>
      </c>
      <c r="E135" s="37">
        <v>0</v>
      </c>
      <c r="F135" s="4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1">
        <v>10</v>
      </c>
      <c r="AA135" s="11">
        <v>0</v>
      </c>
      <c r="AB135" s="14">
        <f t="shared" si="35"/>
        <v>0</v>
      </c>
      <c r="AC135" s="11">
        <v>2</v>
      </c>
      <c r="AD135" s="14">
        <f t="shared" si="36"/>
        <v>3</v>
      </c>
      <c r="AE135" s="64">
        <f t="shared" si="37"/>
        <v>3</v>
      </c>
      <c r="AF135" s="12">
        <v>2</v>
      </c>
      <c r="AG135" s="66">
        <f t="shared" si="47"/>
        <v>-8</v>
      </c>
      <c r="AH135" s="64">
        <f t="shared" si="48"/>
        <v>-8</v>
      </c>
    </row>
    <row r="136" spans="1:34">
      <c r="A136" s="35">
        <v>134</v>
      </c>
      <c r="B136" s="36">
        <v>113008</v>
      </c>
      <c r="C136" s="4" t="s">
        <v>172</v>
      </c>
      <c r="D136" s="37">
        <v>2</v>
      </c>
      <c r="E136" s="37">
        <v>1</v>
      </c>
      <c r="F136" s="4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1">
        <v>4</v>
      </c>
      <c r="AA136" s="11">
        <v>0</v>
      </c>
      <c r="AB136" s="14">
        <f t="shared" si="35"/>
        <v>0</v>
      </c>
      <c r="AC136" s="11">
        <v>0</v>
      </c>
      <c r="AD136" s="14">
        <f t="shared" si="36"/>
        <v>0</v>
      </c>
      <c r="AE136" s="64">
        <f t="shared" si="37"/>
        <v>0</v>
      </c>
      <c r="AF136" s="12">
        <v>0</v>
      </c>
      <c r="AG136" s="66">
        <f t="shared" si="47"/>
        <v>-4</v>
      </c>
      <c r="AH136" s="64">
        <f t="shared" si="48"/>
        <v>-4</v>
      </c>
    </row>
    <row r="137" spans="1:34">
      <c r="A137" s="35">
        <v>135</v>
      </c>
      <c r="B137" s="36">
        <v>308</v>
      </c>
      <c r="C137" s="4" t="s">
        <v>173</v>
      </c>
      <c r="D137" s="37">
        <v>3</v>
      </c>
      <c r="E137" s="37">
        <v>1</v>
      </c>
      <c r="F137" s="4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1">
        <v>8</v>
      </c>
      <c r="AA137" s="11">
        <v>0</v>
      </c>
      <c r="AB137" s="14">
        <f t="shared" si="35"/>
        <v>0</v>
      </c>
      <c r="AC137" s="11">
        <v>1</v>
      </c>
      <c r="AD137" s="14">
        <f t="shared" si="36"/>
        <v>1.5</v>
      </c>
      <c r="AE137" s="64">
        <f t="shared" si="37"/>
        <v>1.5</v>
      </c>
      <c r="AF137" s="12">
        <v>1</v>
      </c>
      <c r="AG137" s="66">
        <f t="shared" si="47"/>
        <v>-7</v>
      </c>
      <c r="AH137" s="64">
        <f t="shared" si="48"/>
        <v>-7</v>
      </c>
    </row>
    <row r="138" spans="1:34">
      <c r="A138" s="35">
        <v>136</v>
      </c>
      <c r="B138" s="36">
        <v>102478</v>
      </c>
      <c r="C138" s="4" t="s">
        <v>174</v>
      </c>
      <c r="D138" s="37">
        <v>2</v>
      </c>
      <c r="E138" s="37">
        <v>0</v>
      </c>
      <c r="F138" s="4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1">
        <v>4</v>
      </c>
      <c r="AA138" s="11">
        <v>0</v>
      </c>
      <c r="AB138" s="14">
        <f t="shared" si="35"/>
        <v>0</v>
      </c>
      <c r="AC138" s="11">
        <v>0</v>
      </c>
      <c r="AD138" s="14">
        <f t="shared" si="36"/>
        <v>0</v>
      </c>
      <c r="AE138" s="64">
        <f t="shared" si="37"/>
        <v>0</v>
      </c>
      <c r="AF138" s="12">
        <v>0</v>
      </c>
      <c r="AG138" s="66">
        <f t="shared" si="47"/>
        <v>-4</v>
      </c>
      <c r="AH138" s="64">
        <f t="shared" si="48"/>
        <v>-4</v>
      </c>
    </row>
    <row r="139" spans="1:34">
      <c r="A139" s="35">
        <v>137</v>
      </c>
      <c r="B139" s="36">
        <v>111064</v>
      </c>
      <c r="C139" s="4" t="s">
        <v>175</v>
      </c>
      <c r="D139" s="37">
        <v>1</v>
      </c>
      <c r="E139" s="37">
        <v>1</v>
      </c>
      <c r="F139" s="4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1">
        <v>4</v>
      </c>
      <c r="AA139" s="11">
        <v>0</v>
      </c>
      <c r="AB139" s="14">
        <f t="shared" si="35"/>
        <v>0</v>
      </c>
      <c r="AC139" s="11">
        <v>3</v>
      </c>
      <c r="AD139" s="14">
        <f t="shared" si="36"/>
        <v>4.5</v>
      </c>
      <c r="AE139" s="64">
        <f t="shared" si="37"/>
        <v>4.5</v>
      </c>
      <c r="AF139" s="12">
        <v>3</v>
      </c>
      <c r="AG139" s="66">
        <f t="shared" si="47"/>
        <v>-1</v>
      </c>
      <c r="AH139" s="64">
        <f t="shared" si="48"/>
        <v>-1</v>
      </c>
    </row>
    <row r="140" spans="1:34">
      <c r="A140" s="35">
        <v>138</v>
      </c>
      <c r="B140" s="36">
        <v>117923</v>
      </c>
      <c r="C140" s="4" t="s">
        <v>176</v>
      </c>
      <c r="D140" s="37">
        <v>2</v>
      </c>
      <c r="E140" s="37">
        <v>0</v>
      </c>
      <c r="F140" s="4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1">
        <v>4</v>
      </c>
      <c r="AA140" s="11">
        <v>3</v>
      </c>
      <c r="AB140" s="14">
        <f t="shared" si="35"/>
        <v>6</v>
      </c>
      <c r="AC140" s="11">
        <v>1</v>
      </c>
      <c r="AD140" s="14">
        <f t="shared" si="36"/>
        <v>1.5</v>
      </c>
      <c r="AE140" s="64">
        <f t="shared" si="37"/>
        <v>7.5</v>
      </c>
      <c r="AF140" s="12">
        <v>4</v>
      </c>
      <c r="AG140" s="66">
        <f t="shared" si="47"/>
        <v>0</v>
      </c>
      <c r="AH140" s="67"/>
    </row>
    <row r="141" spans="1:34">
      <c r="A141" s="35">
        <v>139</v>
      </c>
      <c r="B141" s="68">
        <v>107829</v>
      </c>
      <c r="C141" s="4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1">
        <v>4</v>
      </c>
      <c r="AA141" s="11">
        <v>0</v>
      </c>
      <c r="AB141" s="14">
        <f t="shared" si="35"/>
        <v>0</v>
      </c>
      <c r="AC141" s="11">
        <v>1</v>
      </c>
      <c r="AD141" s="14">
        <f t="shared" si="36"/>
        <v>1.5</v>
      </c>
      <c r="AE141" s="64">
        <f t="shared" si="37"/>
        <v>1.5</v>
      </c>
      <c r="AF141" s="12">
        <v>1</v>
      </c>
      <c r="AG141" s="66">
        <f t="shared" si="47"/>
        <v>-3</v>
      </c>
      <c r="AH141" s="64">
        <f>AG141*1</f>
        <v>-3</v>
      </c>
    </row>
    <row r="142" spans="1:34">
      <c r="A142" s="35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1">
        <f>SUM(Z3:Z141)</f>
        <v>1424</v>
      </c>
      <c r="AA142" s="11">
        <f>SUM(AA3:AA141)</f>
        <v>708</v>
      </c>
      <c r="AB142" s="14">
        <f t="shared" si="35"/>
        <v>1416</v>
      </c>
      <c r="AC142" s="11">
        <f>SUM(AC3:AC141)</f>
        <v>361</v>
      </c>
      <c r="AD142" s="14">
        <f t="shared" si="36"/>
        <v>541.5</v>
      </c>
      <c r="AE142" s="64">
        <f t="shared" si="37"/>
        <v>1957.5</v>
      </c>
      <c r="AF142" s="12">
        <f>SUM(AF3:AF141)</f>
        <v>1069</v>
      </c>
      <c r="AG142" s="66">
        <f t="shared" si="47"/>
        <v>-355</v>
      </c>
      <c r="AH142" s="64">
        <v>-517</v>
      </c>
    </row>
  </sheetData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5" sqref="F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5" customWidth="1"/>
  </cols>
  <sheetData>
    <row r="1" customHeight="1" spans="1:6">
      <c r="A1" s="2" t="s">
        <v>178</v>
      </c>
      <c r="B1" s="2"/>
      <c r="C1" s="2"/>
      <c r="D1" s="2"/>
      <c r="E1" s="2"/>
      <c r="F1" s="6"/>
    </row>
    <row r="2" customHeight="1" spans="1:6">
      <c r="A2" s="7" t="s">
        <v>14</v>
      </c>
      <c r="B2" s="7" t="s">
        <v>179</v>
      </c>
      <c r="C2" s="7" t="s">
        <v>180</v>
      </c>
      <c r="D2" s="8" t="s">
        <v>181</v>
      </c>
      <c r="E2" s="9" t="s">
        <v>182</v>
      </c>
      <c r="F2" s="10" t="s">
        <v>183</v>
      </c>
    </row>
    <row r="3" customHeight="1" spans="1:6">
      <c r="A3" s="11">
        <v>1</v>
      </c>
      <c r="B3" s="11" t="s">
        <v>34</v>
      </c>
      <c r="C3" s="11">
        <v>17</v>
      </c>
      <c r="D3" s="12">
        <v>5</v>
      </c>
      <c r="E3" s="13">
        <f t="shared" ref="E3:E11" si="0">D3/C3</f>
        <v>0.294117647058824</v>
      </c>
      <c r="F3" s="14">
        <f>(C3-D3)*-1</f>
        <v>-12</v>
      </c>
    </row>
    <row r="4" customHeight="1" spans="1:6">
      <c r="A4" s="11">
        <v>2</v>
      </c>
      <c r="B4" s="11" t="s">
        <v>40</v>
      </c>
      <c r="C4" s="11">
        <v>12</v>
      </c>
      <c r="D4" s="12">
        <v>1</v>
      </c>
      <c r="E4" s="13">
        <f t="shared" si="0"/>
        <v>0.0833333333333333</v>
      </c>
      <c r="F4" s="14">
        <f t="shared" ref="F4:F10" si="1">(C4-D4)*-1</f>
        <v>-11</v>
      </c>
    </row>
    <row r="5" customHeight="1" spans="1:6">
      <c r="A5" s="11">
        <v>3</v>
      </c>
      <c r="B5" s="11" t="s">
        <v>38</v>
      </c>
      <c r="C5" s="11">
        <v>7</v>
      </c>
      <c r="D5" s="12">
        <v>2</v>
      </c>
      <c r="E5" s="13">
        <f t="shared" si="0"/>
        <v>0.285714285714286</v>
      </c>
      <c r="F5" s="14">
        <f t="shared" si="1"/>
        <v>-5</v>
      </c>
    </row>
    <row r="6" customHeight="1" spans="1:6">
      <c r="A6" s="11">
        <v>4</v>
      </c>
      <c r="B6" s="11" t="s">
        <v>78</v>
      </c>
      <c r="C6" s="11">
        <v>5</v>
      </c>
      <c r="D6" s="12">
        <v>0</v>
      </c>
      <c r="E6" s="13">
        <f t="shared" si="0"/>
        <v>0</v>
      </c>
      <c r="F6" s="14">
        <f t="shared" si="1"/>
        <v>-5</v>
      </c>
    </row>
    <row r="7" customHeight="1" spans="1:6">
      <c r="A7" s="11">
        <v>5</v>
      </c>
      <c r="B7" s="11" t="s">
        <v>36</v>
      </c>
      <c r="C7" s="11">
        <v>30</v>
      </c>
      <c r="D7" s="12">
        <v>9</v>
      </c>
      <c r="E7" s="13">
        <f t="shared" si="0"/>
        <v>0.3</v>
      </c>
      <c r="F7" s="14">
        <f t="shared" si="1"/>
        <v>-21</v>
      </c>
    </row>
    <row r="8" customHeight="1" spans="1:6">
      <c r="A8" s="11">
        <v>6</v>
      </c>
      <c r="B8" s="11" t="s">
        <v>48</v>
      </c>
      <c r="C8" s="11">
        <v>29</v>
      </c>
      <c r="D8" s="12">
        <v>3</v>
      </c>
      <c r="E8" s="13">
        <f t="shared" si="0"/>
        <v>0.103448275862069</v>
      </c>
      <c r="F8" s="14">
        <f t="shared" si="1"/>
        <v>-26</v>
      </c>
    </row>
    <row r="9" customHeight="1" spans="1:6">
      <c r="A9" s="11">
        <v>7</v>
      </c>
      <c r="B9" s="11" t="s">
        <v>50</v>
      </c>
      <c r="C9" s="11">
        <v>3</v>
      </c>
      <c r="D9" s="12">
        <v>1</v>
      </c>
      <c r="E9" s="13">
        <f t="shared" si="0"/>
        <v>0.333333333333333</v>
      </c>
      <c r="F9" s="14">
        <f t="shared" si="1"/>
        <v>-2</v>
      </c>
    </row>
    <row r="10" customHeight="1" spans="1:6">
      <c r="A10" s="11">
        <v>8</v>
      </c>
      <c r="B10" s="11" t="s">
        <v>32</v>
      </c>
      <c r="C10" s="11">
        <v>36</v>
      </c>
      <c r="D10" s="12">
        <v>9</v>
      </c>
      <c r="E10" s="13">
        <f t="shared" si="0"/>
        <v>0.25</v>
      </c>
      <c r="F10" s="14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3">
        <f t="shared" si="0"/>
        <v>0.215827338129496</v>
      </c>
      <c r="F11" s="14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J7" sqref="J7"/>
    </sheetView>
  </sheetViews>
  <sheetFormatPr defaultColWidth="9" defaultRowHeight="13.5" outlineLevelRow="6" outlineLevelCol="6"/>
  <cols>
    <col min="1" max="1" width="9" style="1"/>
    <col min="2" max="2" width="13.625" style="1" customWidth="1"/>
    <col min="3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>
        <v>1</v>
      </c>
      <c r="B3" s="4" t="s">
        <v>38</v>
      </c>
      <c r="C3" s="3">
        <v>111400</v>
      </c>
      <c r="D3" s="3" t="s">
        <v>190</v>
      </c>
      <c r="E3" s="3">
        <v>4310</v>
      </c>
      <c r="F3" s="3" t="s">
        <v>191</v>
      </c>
      <c r="G3" s="3">
        <v>268.72</v>
      </c>
    </row>
    <row r="4" spans="1:7">
      <c r="A4" s="3">
        <v>2</v>
      </c>
      <c r="B4" s="4" t="s">
        <v>38</v>
      </c>
      <c r="C4" s="3">
        <v>111400</v>
      </c>
      <c r="D4" s="3" t="s">
        <v>190</v>
      </c>
      <c r="E4" s="3">
        <v>7645</v>
      </c>
      <c r="F4" s="3" t="s">
        <v>192</v>
      </c>
      <c r="G4" s="3">
        <v>259.2</v>
      </c>
    </row>
    <row r="5" spans="1:7">
      <c r="A5" s="3">
        <v>3</v>
      </c>
      <c r="B5" s="4" t="s">
        <v>38</v>
      </c>
      <c r="C5" s="3">
        <v>111400</v>
      </c>
      <c r="D5" s="3" t="s">
        <v>190</v>
      </c>
      <c r="E5" s="3">
        <v>13702</v>
      </c>
      <c r="F5" s="3" t="s">
        <v>193</v>
      </c>
      <c r="G5" s="3">
        <v>259.2</v>
      </c>
    </row>
    <row r="6" spans="1:7">
      <c r="A6" s="3">
        <v>4</v>
      </c>
      <c r="B6" s="4" t="s">
        <v>38</v>
      </c>
      <c r="C6" s="3">
        <v>111400</v>
      </c>
      <c r="D6" s="3" t="s">
        <v>190</v>
      </c>
      <c r="E6" s="3">
        <v>4450</v>
      </c>
      <c r="F6" s="3" t="s">
        <v>194</v>
      </c>
      <c r="G6" s="3">
        <v>259.2</v>
      </c>
    </row>
    <row r="7" spans="1:7">
      <c r="A7" s="3">
        <v>5</v>
      </c>
      <c r="B7" s="4" t="s">
        <v>38</v>
      </c>
      <c r="C7" s="3">
        <v>111400</v>
      </c>
      <c r="D7" s="3" t="s">
        <v>190</v>
      </c>
      <c r="E7" s="3">
        <v>13312</v>
      </c>
      <c r="F7" s="3" t="s">
        <v>195</v>
      </c>
      <c r="G7" s="3">
        <v>159.2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2021-03-17T08:04:44Z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48876B6B91CF46D5B22497BE770E773C</vt:lpwstr>
  </property>
</Properties>
</file>