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2"/>
  </bookViews>
  <sheets>
    <sheet name="惠氏任务" sheetId="5" r:id="rId1"/>
    <sheet name="先声任务" sheetId="4" r:id="rId2"/>
    <sheet name="联邦任务" sheetId="2" r:id="rId3"/>
    <sheet name="品种清单" sheetId="3" r:id="rId4"/>
  </sheets>
  <definedNames>
    <definedName name="_xlnm._FilterDatabase" localSheetId="2" hidden="1">联邦任务!$A$2:$I$147</definedName>
    <definedName name="_xlnm._FilterDatabase" localSheetId="1" hidden="1">先声任务!$A$2:$I$147</definedName>
    <definedName name="_xlnm._FilterDatabase" localSheetId="0" hidden="1">惠氏任务!$A$2:$J$147</definedName>
  </definedNames>
  <calcPr calcId="144525"/>
</workbook>
</file>

<file path=xl/sharedStrings.xml><?xml version="1.0" encoding="utf-8"?>
<sst xmlns="http://schemas.openxmlformats.org/spreadsheetml/2006/main" count="1162" uniqueCount="294">
  <si>
    <r>
      <t>2021</t>
    </r>
    <r>
      <rPr>
        <sz val="12"/>
        <rFont val="宋体"/>
        <charset val="0"/>
      </rPr>
      <t>年</t>
    </r>
    <r>
      <rPr>
        <sz val="12"/>
        <rFont val="Arial"/>
        <charset val="0"/>
      </rPr>
      <t>10</t>
    </r>
    <r>
      <rPr>
        <sz val="12"/>
        <rFont val="宋体"/>
        <charset val="0"/>
      </rPr>
      <t>月品牌月惠氏系列完成情况</t>
    </r>
  </si>
  <si>
    <t>序号</t>
  </si>
  <si>
    <t>门店ID</t>
  </si>
  <si>
    <t>门店名</t>
  </si>
  <si>
    <t>片区</t>
  </si>
  <si>
    <t>销售额（1档任务)</t>
  </si>
  <si>
    <t>销售额（2档任务)</t>
  </si>
  <si>
    <t>实际销售</t>
  </si>
  <si>
    <t>完成情况</t>
  </si>
  <si>
    <t>超额完成提成</t>
  </si>
  <si>
    <t>未完成处罚</t>
  </si>
  <si>
    <t>四川太极新都区新繁镇繁江北路药店</t>
  </si>
  <si>
    <t>城郊二片</t>
  </si>
  <si>
    <t>四川太极新都区马超东路店</t>
  </si>
  <si>
    <t>四川太极新都区新都街道万和北路药店</t>
  </si>
  <si>
    <t>四川太极怀远店</t>
  </si>
  <si>
    <t>四川太极温江区公平街道江安路药店</t>
  </si>
  <si>
    <t>四川太极温江店</t>
  </si>
  <si>
    <t>四川太极金带街药店</t>
  </si>
  <si>
    <t>四川太极都江堰景中路店</t>
  </si>
  <si>
    <t>四川太极崇州市崇阳镇尚贤坊街药店</t>
  </si>
  <si>
    <t>四川太极崇州市崇阳镇永康东路药店</t>
  </si>
  <si>
    <t>四川太极都江堰奎光路中段药店</t>
  </si>
  <si>
    <t>四川太极都江堰市蒲阳镇堰问道西路药店</t>
  </si>
  <si>
    <t>四川太极都江堰幸福镇翔凤路药店</t>
  </si>
  <si>
    <t>四川太极都江堰药店</t>
  </si>
  <si>
    <t>四川太极都江堰市蒲阳路药店</t>
  </si>
  <si>
    <t>四川太极崇州市崇阳镇蜀州中路药店</t>
  </si>
  <si>
    <t>四川太极都江堰聚源镇药店</t>
  </si>
  <si>
    <t>四川太极彭州市致和镇南三环路药店</t>
  </si>
  <si>
    <t>四川太极三江店</t>
  </si>
  <si>
    <t>四川太极崇州中心店</t>
  </si>
  <si>
    <t>四川太极都江堰市永丰街道宝莲路药店</t>
  </si>
  <si>
    <t>四川太极崇州市怀远镇文井北路药店</t>
  </si>
  <si>
    <t>四川太极邛崃中心药店</t>
  </si>
  <si>
    <t>城郊一片</t>
  </si>
  <si>
    <t>四川太极邛崃市文君街道杏林路药店</t>
  </si>
  <si>
    <t>四川太极大邑县晋原镇内蒙古大道桃源药店</t>
  </si>
  <si>
    <t>四川太极邛崃市临邛镇洪川小区药店</t>
  </si>
  <si>
    <t>四川太极大邑县晋原镇子龙路店</t>
  </si>
  <si>
    <t>四川太极大邑县晋原镇东街药店</t>
  </si>
  <si>
    <t>四川太极大邑县晋原镇北街药店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</si>
  <si>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</si>
  <si>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</si>
  <si>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</si>
  <si>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四川太极邛崃市羊安镇永康大道药店</t>
  </si>
  <si>
    <t>四川太极大邑县安仁镇千禧街药店</t>
  </si>
  <si>
    <t>四川太极邛崃市临邛镇翠荫街药店</t>
  </si>
  <si>
    <t>四川太极大邑县晋源镇东壕沟段药店</t>
  </si>
  <si>
    <t>四川太极大邑县晋原镇潘家街药店</t>
  </si>
  <si>
    <t>四川太极大邑晋原街道金巷西街药店</t>
  </si>
  <si>
    <t>四川太极大邑县观音阁街西段店</t>
  </si>
  <si>
    <t>四川太极邛崃市临邛街道涌泉街药店</t>
  </si>
  <si>
    <t>四川太极邛崃市文君街道凤凰大道药店</t>
  </si>
  <si>
    <t>四川太极青羊区北东街店</t>
  </si>
  <si>
    <t>城中片区</t>
  </si>
  <si>
    <t>四川太极青羊区青龙街药店</t>
  </si>
  <si>
    <t>四川太极浆洗街药店</t>
  </si>
  <si>
    <t>四川太极成华区华油路药店</t>
  </si>
  <si>
    <t>四川太极成华区二环路北四段药店（汇融名城）</t>
  </si>
  <si>
    <t>四川太极锦江区观音桥街药店</t>
  </si>
  <si>
    <t>四川太极通盈街药店</t>
  </si>
  <si>
    <t>四川太极成华区羊子山西路药店（兴元华盛）</t>
  </si>
  <si>
    <t>四川太极成华区培华东路药店</t>
  </si>
  <si>
    <t>四川太极锦江区水杉街药店</t>
  </si>
  <si>
    <t>四川太极高新天久北巷药店</t>
  </si>
  <si>
    <t>四川太极武侯区科华街药店</t>
  </si>
  <si>
    <t>四川太极成华区东昌路一药店</t>
  </si>
  <si>
    <t>四川太极锦江区静沙南路药店</t>
  </si>
  <si>
    <t>四川太极高新区紫薇东路药店</t>
  </si>
  <si>
    <t>四川太极郫县郫筒镇一环路东南段药店</t>
  </si>
  <si>
    <t>四川太极郫县郫筒镇东大街药店</t>
  </si>
  <si>
    <t>四川太极金丝街药店</t>
  </si>
  <si>
    <t>四川太极人民中路店</t>
  </si>
  <si>
    <t>四川太极锦江区宏济中路药店</t>
  </si>
  <si>
    <t>四川太极红星店</t>
  </si>
  <si>
    <t>四川太极武侯区科华北路药店</t>
  </si>
  <si>
    <t>四川太极锦江区劼人路药店</t>
  </si>
  <si>
    <t>四川太极成华区西林一街药店</t>
  </si>
  <si>
    <t>四川太极武侯区倪家桥路药店</t>
  </si>
  <si>
    <t>四川太极成都高新区元华二巷药店</t>
  </si>
  <si>
    <t>四川太极武侯区航中街药店</t>
  </si>
  <si>
    <t>四川太极高新区天顺路药店</t>
  </si>
  <si>
    <t>四川太极武侯区长寿路药店</t>
  </si>
  <si>
    <t>四川太极锦江区合欢树街药店</t>
  </si>
  <si>
    <t>四川太极成华区云龙南路药店</t>
  </si>
  <si>
    <t>四川太极成华区驷马桥三路药店</t>
  </si>
  <si>
    <t>四川太极高新区锦城大道药店</t>
  </si>
  <si>
    <t>东南片区</t>
  </si>
  <si>
    <t>四川太极成华区万科路药店</t>
  </si>
  <si>
    <t>四川太极成华区华泰路药店</t>
  </si>
  <si>
    <t>四川太极锦江区榕声路店</t>
  </si>
  <si>
    <t>四川太极高新区大源北街药店</t>
  </si>
  <si>
    <t>四川太极成华杉板桥南一路店</t>
  </si>
  <si>
    <t>四川太极新乐中街药店</t>
  </si>
  <si>
    <t>四川太极新园大道药店</t>
  </si>
  <si>
    <t>四川太极高新区新下街药店</t>
  </si>
  <si>
    <t>四川太极双林路药店</t>
  </si>
  <si>
    <t>四川太极成华区金马河路药店</t>
  </si>
  <si>
    <t>四川太极成华区崔家店路药店</t>
  </si>
  <si>
    <t>四川太极双流区东升街道三强西路药店</t>
  </si>
  <si>
    <t>四川太极高新区中和大道药店</t>
  </si>
  <si>
    <t>四川太极成华区华康路药店</t>
  </si>
  <si>
    <t>四川太极锦江区柳翠路药店</t>
  </si>
  <si>
    <t>四川太极成华区万宇路药店</t>
  </si>
  <si>
    <t>四川太极双流县西航港街道锦华路一段药店</t>
  </si>
  <si>
    <t>四川太极高新区泰和二街药店</t>
  </si>
  <si>
    <t>四川太极高新区剑南大道药店</t>
  </si>
  <si>
    <t>四川太极高新区中和公济桥路药店</t>
  </si>
  <si>
    <t>四川太极成华区龙潭西路药店</t>
  </si>
  <si>
    <t>四川太极成华区水碾河路药店</t>
  </si>
  <si>
    <t>四川太极高新区南华巷药店</t>
  </si>
  <si>
    <t>成都成汉太极大药房有限公司</t>
  </si>
  <si>
    <t>旗舰片区</t>
  </si>
  <si>
    <t>四川太极锦江区庆云南街药店</t>
  </si>
  <si>
    <t>四川太极锦江区梨花街药店</t>
  </si>
  <si>
    <t>四川太极武侯区丝竹路药店</t>
  </si>
  <si>
    <t>四川太极青羊区童子街药店</t>
  </si>
  <si>
    <t>四川太极旗舰店</t>
  </si>
  <si>
    <t>四川太极青羊区十二桥药店</t>
  </si>
  <si>
    <t>西北片区</t>
  </si>
  <si>
    <t>四川太极光华药店</t>
  </si>
  <si>
    <t>四川太极光华村街药店</t>
  </si>
  <si>
    <t>四川太极金牛区花照壁中横街药店</t>
  </si>
  <si>
    <t>四川太极武侯区顺和街店</t>
  </si>
  <si>
    <t>四川太极枣子巷药店</t>
  </si>
  <si>
    <t>四川太极金牛区银河北街药店</t>
  </si>
  <si>
    <t>四川太极金牛区花照壁药店</t>
  </si>
  <si>
    <t>四川太极土龙路药店</t>
  </si>
  <si>
    <t>四川太极西部店</t>
  </si>
  <si>
    <t>四川太极金牛区交大路第三药店</t>
  </si>
  <si>
    <t>四川太极青羊区贝森北路药店</t>
  </si>
  <si>
    <t>四川太极清江东路药店</t>
  </si>
  <si>
    <t>四川太极青羊区蜀辉路药店</t>
  </si>
  <si>
    <t>四川太极金牛区蜀汉路药店</t>
  </si>
  <si>
    <t>四川太极武侯区大悦路药店</t>
  </si>
  <si>
    <t>四川太极青羊区清江东路三药店</t>
  </si>
  <si>
    <t>四川太极武侯区佳灵路药店</t>
  </si>
  <si>
    <t>四川太极金牛区银沙路药店</t>
  </si>
  <si>
    <t>四川太极金牛区金沙路药店</t>
  </si>
  <si>
    <t>四川太极青羊区光华北五路药店</t>
  </si>
  <si>
    <t>四川太极青羊区大石西路药店</t>
  </si>
  <si>
    <t>四川太极大药房连锁有限公司武侯区聚萃街药店</t>
  </si>
  <si>
    <t>四川太极金牛区黄苑东街药店</t>
  </si>
  <si>
    <t>四川太极沙河源药店</t>
  </si>
  <si>
    <t>四川太极武侯区双楠路药店</t>
  </si>
  <si>
    <t>四川太极金牛区五福桥东路药店</t>
  </si>
  <si>
    <t>四川太极金牛区沙湾东一路药店</t>
  </si>
  <si>
    <t>四川太极青羊区蜀鑫路药店</t>
  </si>
  <si>
    <t>四川太极武侯区大华街药店</t>
  </si>
  <si>
    <t>四川太极武侯区逸都路药店</t>
  </si>
  <si>
    <t>四川太极青羊区光华西一路药店</t>
  </si>
  <si>
    <t>四川太极青羊区经一路药店</t>
  </si>
  <si>
    <t>四川太极青羊区金祥路药店</t>
  </si>
  <si>
    <t>四川太极青羊区蜀源路药店</t>
  </si>
  <si>
    <t>四川太极武侯区聚福路药店</t>
  </si>
  <si>
    <t>四川太极五津西路药店</t>
  </si>
  <si>
    <t>新津片区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</si>
  <si>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</si>
  <si>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</si>
  <si>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</si>
  <si>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</si>
  <si>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合计</t>
  </si>
  <si>
    <r>
      <t>2021</t>
    </r>
    <r>
      <rPr>
        <sz val="18"/>
        <rFont val="宋体"/>
        <charset val="0"/>
      </rPr>
      <t>年</t>
    </r>
    <r>
      <rPr>
        <sz val="18"/>
        <rFont val="Arial"/>
        <charset val="0"/>
      </rPr>
      <t>10</t>
    </r>
    <r>
      <rPr>
        <sz val="18"/>
        <rFont val="宋体"/>
        <charset val="0"/>
      </rPr>
      <t>月品牌月惠氏系列完成情况</t>
    </r>
  </si>
  <si>
    <t>销售额（任务）</t>
  </si>
  <si>
    <t>销售金额</t>
  </si>
  <si>
    <t>超额提成</t>
  </si>
  <si>
    <t>差额处罚</t>
  </si>
  <si>
    <t xml:space="preserve">四川太极崇州市崇阳镇永康东路药店 </t>
  </si>
  <si>
    <r>
      <t>2021</t>
    </r>
    <r>
      <rPr>
        <sz val="16"/>
        <rFont val="宋体"/>
        <charset val="0"/>
      </rPr>
      <t>年</t>
    </r>
    <r>
      <rPr>
        <sz val="16"/>
        <rFont val="Arial"/>
        <charset val="0"/>
      </rPr>
      <t>10</t>
    </r>
    <r>
      <rPr>
        <sz val="16"/>
        <rFont val="宋体"/>
        <charset val="0"/>
      </rPr>
      <t>月品牌月惠氏系列完成情况</t>
    </r>
  </si>
  <si>
    <t>超额奖励</t>
  </si>
  <si>
    <t>货品id</t>
  </si>
  <si>
    <t>品名</t>
  </si>
  <si>
    <t>单位</t>
  </si>
  <si>
    <t>备注</t>
  </si>
  <si>
    <t>,</t>
  </si>
  <si>
    <t>阿莫西林胶囊(阿莫仙)</t>
  </si>
  <si>
    <t>500mgx24粒</t>
  </si>
  <si>
    <t>联邦品种清单</t>
  </si>
  <si>
    <t>维生素C泡腾片</t>
  </si>
  <si>
    <t>1gx15片（鲜橙口味）</t>
  </si>
  <si>
    <t>1gx15片(黑加仑子口味)</t>
  </si>
  <si>
    <t>阿莫西林胶囊</t>
  </si>
  <si>
    <t>0.25gx36粒</t>
  </si>
  <si>
    <t>复方水杨酸甲酯乳膏</t>
  </si>
  <si>
    <t>40g</t>
  </si>
  <si>
    <t>15g</t>
  </si>
  <si>
    <t>布洛芬缓释胶囊(联邦缓士芬)</t>
  </si>
  <si>
    <t>300mgx12粒</t>
  </si>
  <si>
    <t>阿昔洛韦片</t>
  </si>
  <si>
    <t>0.1g×24片</t>
  </si>
  <si>
    <t>罗红霉素胶囊</t>
  </si>
  <si>
    <t>0.15gx24粒</t>
  </si>
  <si>
    <t>0.3gx24粒</t>
  </si>
  <si>
    <t>头孢拉定胶囊</t>
  </si>
  <si>
    <t>0.25gx24粒</t>
  </si>
  <si>
    <t>氢溴酸右美沙芬口服溶液(克立停)</t>
  </si>
  <si>
    <t>120ml:180mg</t>
  </si>
  <si>
    <t>氨苄西林胶囊(联邦安必仙)</t>
  </si>
  <si>
    <t>0.5gx24粒</t>
  </si>
  <si>
    <t>克林霉素磷酸酯凝胶</t>
  </si>
  <si>
    <t>10g</t>
  </si>
  <si>
    <t>阿莫西林舒巴坦匹酯片</t>
  </si>
  <si>
    <t>0.5gx6片(0.25g:0.25g)</t>
  </si>
  <si>
    <t>盐酸左氧氟沙星滴眼液（联邦左福康）</t>
  </si>
  <si>
    <t>5ml:15mg</t>
  </si>
  <si>
    <t>玻璃酸钠滴眼液</t>
  </si>
  <si>
    <t>5ml:5mg</t>
  </si>
  <si>
    <t>头孢呋辛酯片</t>
  </si>
  <si>
    <t>0.25gx6片</t>
  </si>
  <si>
    <t>硝酸咪康唑乳膏</t>
  </si>
  <si>
    <t>15g：2%</t>
  </si>
  <si>
    <t>盐酸左氧氟沙星乳膏</t>
  </si>
  <si>
    <t>0.3%:15g</t>
  </si>
  <si>
    <t>盐酸曲普利啶胶囊</t>
  </si>
  <si>
    <t>2.5mgx12粒</t>
  </si>
  <si>
    <t>倍他米松新霉素乳膏</t>
  </si>
  <si>
    <t>阿德福韦酯胶囊(阿迪仙)</t>
  </si>
  <si>
    <t>10mgx20粒</t>
  </si>
  <si>
    <t>盐酸左氧氟沙星胶囊(联邦左福康)</t>
  </si>
  <si>
    <t>0.1gx20粒</t>
  </si>
  <si>
    <t>阿德福韦酯胶囊</t>
  </si>
  <si>
    <t>10mgx10粒</t>
  </si>
  <si>
    <t>气血康口服液</t>
  </si>
  <si>
    <t>10mlx30支</t>
  </si>
  <si>
    <t>先声品种清单</t>
  </si>
  <si>
    <t>苯磺酸左氨氯地平片</t>
  </si>
  <si>
    <t>2.5mgx21片</t>
  </si>
  <si>
    <t>健脾八珍糕</t>
  </si>
  <si>
    <t>8.3gx24块</t>
  </si>
  <si>
    <t>瑞舒伐他汀钙片</t>
  </si>
  <si>
    <t>10mgx7片x4板</t>
  </si>
  <si>
    <t>双氯芬酸钠缓释胶囊</t>
  </si>
  <si>
    <t>50mgx30粒</t>
  </si>
  <si>
    <t>阿法骨化醇软胶囊(法能)</t>
  </si>
  <si>
    <t>0.5μgx20粒</t>
  </si>
  <si>
    <t>蒙脱石散</t>
  </si>
  <si>
    <t>3gx15袋</t>
  </si>
  <si>
    <t>咳喘宁口服液</t>
  </si>
  <si>
    <t>10mlx8支</t>
  </si>
  <si>
    <t>阿法骨化醇软胶囊</t>
  </si>
  <si>
    <t>0.25ugx30粒</t>
  </si>
  <si>
    <t>阿莫西林克拉维酸钾颗粒</t>
  </si>
  <si>
    <t>0.15625gx9袋</t>
  </si>
  <si>
    <t>阿莫西林颗粒(再林)</t>
  </si>
  <si>
    <t>125mgx18袋</t>
  </si>
  <si>
    <t>蒙脱石分散片</t>
  </si>
  <si>
    <t>1.0gx18片</t>
  </si>
  <si>
    <t>头孢克洛干混悬剂</t>
  </si>
  <si>
    <t>0.125gx12袋</t>
  </si>
  <si>
    <t>双氯芬酸钠凝胶</t>
  </si>
  <si>
    <t>15g:0.15gx2支</t>
  </si>
  <si>
    <t>10mgx7片</t>
  </si>
  <si>
    <t>美敏伪麻溶液</t>
  </si>
  <si>
    <t>100ml(成人)</t>
  </si>
  <si>
    <t>惠氏系列品种</t>
  </si>
  <si>
    <t>100ml(儿童)</t>
  </si>
  <si>
    <t>多维元素片（29-Ⅱ）（善存银片）</t>
  </si>
  <si>
    <t>100片(薄膜衣)</t>
  </si>
  <si>
    <t>多维元素片(29)(善存)</t>
  </si>
  <si>
    <t>孕妇维生素</t>
  </si>
  <si>
    <t>60粒</t>
  </si>
  <si>
    <t>金钙尔奇碳酸钙维D3元素片(4)(金钙尔奇D)</t>
  </si>
  <si>
    <t>100片</t>
  </si>
  <si>
    <t>善存家庭装</t>
  </si>
  <si>
    <t>91*2</t>
  </si>
  <si>
    <t>善存银家庭装</t>
  </si>
  <si>
    <t xml:space="preserve">                                                         </t>
  </si>
  <si>
    <t>静心钙72粒</t>
  </si>
  <si>
    <t>72粒</t>
  </si>
  <si>
    <t>碳酸钙D3咀嚼片（Ⅱ）</t>
  </si>
  <si>
    <t>300mg*28粒</t>
  </si>
  <si>
    <t>300mg*64粒</t>
  </si>
  <si>
    <t>碳酸钙D3咀嚼片Ⅱ(钙尔奇D300)</t>
  </si>
  <si>
    <t>300mgx30片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</si>
  <si>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</si>
  <si>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</si>
  <si>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</si>
  <si>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</si>
  <si>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</si>
  <si>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</si>
  <si>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</si>
  <si>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</si>
  <si>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</si>
  <si>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</si>
  <si>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</si>
  <si>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</si>
  <si>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</si>
  <si>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钙尔奇氨糖</t>
  </si>
  <si>
    <t>64+28</t>
  </si>
  <si>
    <t>善存儿童FOOD</t>
  </si>
  <si>
    <t>80粒</t>
  </si>
  <si>
    <t>维D维K软胶囊166粒</t>
  </si>
  <si>
    <t>166粒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</si>
</sst>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7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8"/>
      <color rgb="FFFF0000"/>
      <name val="微软雅黑"/>
      <charset val="134"/>
    </font>
    <font>
      <sz val="8"/>
      <color rgb="FFFF0000"/>
      <name val="微软雅黑"/>
      <charset val="134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6"/>
      <name val="Arial"/>
      <charset val="0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8"/>
      <name val="Arial"/>
      <charset val="0"/>
    </font>
    <font>
      <b/>
      <sz val="10"/>
      <name val="宋体"/>
      <charset val="134"/>
    </font>
    <font>
      <sz val="12"/>
      <name val="Arial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宋体"/>
      <charset val="0"/>
    </font>
    <font>
      <sz val="18"/>
      <name val="宋体"/>
      <charset val="0"/>
    </font>
    <font>
      <sz val="12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3" borderId="3" applyNumberFormat="0" applyAlignment="0" applyProtection="0">
      <alignment vertical="center"/>
    </xf>
    <xf numFmtId="0" fontId="32" fillId="3" borderId="4" applyNumberFormat="0" applyAlignment="0" applyProtection="0">
      <alignment vertical="center"/>
    </xf>
    <xf numFmtId="0" fontId="41" fillId="32" borderId="8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9" fillId="0" borderId="0" xfId="0" applyFont="1" applyAlignment="1">
      <alignment vertical="center" wrapText="1"/>
    </xf>
    <xf numFmtId="0" fontId="10" fillId="0" borderId="0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7"/>
  <sheetViews>
    <sheetView workbookViewId="0">
      <selection activeCell="A1" sqref="A1:J1"/>
    </sheetView>
  </sheetViews>
  <sheetFormatPr defaultColWidth="9" defaultRowHeight="21" customHeight="1"/>
  <cols>
    <col min="1" max="1" width="6" style="40" customWidth="1"/>
    <col min="2" max="2" width="9.625" style="40" customWidth="1"/>
    <col min="3" max="3" width="40.375" style="40" customWidth="1"/>
    <col min="4" max="4" width="14.625" style="40" customWidth="1"/>
    <col min="5" max="5" width="10.25" style="1" customWidth="1"/>
    <col min="6" max="6" width="10.25" style="41" customWidth="1"/>
    <col min="7" max="7" width="10.25" style="1" customWidth="1"/>
    <col min="8" max="10" width="10.25" style="41" customWidth="1"/>
    <col min="11" max="16384" width="9" style="41"/>
  </cols>
  <sheetData>
    <row r="1" customHeight="1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="17" customFormat="1" ht="34" customHeight="1" spans="1:10">
      <c r="A2" s="20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1" t="s">
        <v>6</v>
      </c>
      <c r="G2" s="22" t="s">
        <v>7</v>
      </c>
      <c r="H2" s="22" t="s">
        <v>8</v>
      </c>
      <c r="I2" s="22" t="s">
        <v>9</v>
      </c>
      <c r="J2" s="22" t="s">
        <v>10</v>
      </c>
    </row>
    <row r="3" customHeight="1" spans="1:10">
      <c r="A3" s="23">
        <v>1</v>
      </c>
      <c r="B3" s="43">
        <v>730</v>
      </c>
      <c r="C3" s="43" t="s">
        <v>11</v>
      </c>
      <c r="D3" s="43" t="s">
        <v>12</v>
      </c>
      <c r="E3" s="44">
        <v>5480</v>
      </c>
      <c r="F3" s="44">
        <v>6650</v>
      </c>
      <c r="G3" s="37">
        <v>4607.12</v>
      </c>
      <c r="H3" s="37">
        <f>G3-E3</f>
        <v>-872.88</v>
      </c>
      <c r="I3" s="37"/>
      <c r="J3" s="37">
        <v>20</v>
      </c>
    </row>
    <row r="4" customHeight="1" spans="1:10">
      <c r="A4" s="23">
        <v>2</v>
      </c>
      <c r="B4" s="43">
        <v>709</v>
      </c>
      <c r="C4" s="43" t="s">
        <v>13</v>
      </c>
      <c r="D4" s="43" t="s">
        <v>12</v>
      </c>
      <c r="E4" s="44">
        <v>6180</v>
      </c>
      <c r="F4" s="44">
        <v>7500</v>
      </c>
      <c r="G4" s="37">
        <v>5597.31</v>
      </c>
      <c r="H4" s="37">
        <f t="shared" ref="H4:H35" si="0">G4-E4</f>
        <v>-582.69</v>
      </c>
      <c r="I4" s="37"/>
      <c r="J4" s="37">
        <v>20</v>
      </c>
    </row>
    <row r="5" customHeight="1" spans="1:10">
      <c r="A5" s="23">
        <v>3</v>
      </c>
      <c r="B5" s="43">
        <v>107658</v>
      </c>
      <c r="C5" s="43" t="s">
        <v>14</v>
      </c>
      <c r="D5" s="43" t="s">
        <v>12</v>
      </c>
      <c r="E5" s="44">
        <v>5380</v>
      </c>
      <c r="F5" s="44">
        <v>6530</v>
      </c>
      <c r="G5" s="37">
        <v>4541.41</v>
      </c>
      <c r="H5" s="37">
        <f t="shared" si="0"/>
        <v>-838.59</v>
      </c>
      <c r="I5" s="37"/>
      <c r="J5" s="37">
        <v>20</v>
      </c>
    </row>
    <row r="6" customHeight="1" spans="1:10">
      <c r="A6" s="23">
        <v>4</v>
      </c>
      <c r="B6" s="43">
        <v>54</v>
      </c>
      <c r="C6" s="43" t="s">
        <v>15</v>
      </c>
      <c r="D6" s="43" t="s">
        <v>12</v>
      </c>
      <c r="E6" s="44">
        <v>6770</v>
      </c>
      <c r="F6" s="44">
        <v>8220</v>
      </c>
      <c r="G6" s="37">
        <v>6645.37</v>
      </c>
      <c r="H6" s="37">
        <f t="shared" si="0"/>
        <v>-124.63</v>
      </c>
      <c r="I6" s="37"/>
      <c r="J6" s="37">
        <v>20</v>
      </c>
    </row>
    <row r="7" customHeight="1" spans="1:10">
      <c r="A7" s="23">
        <v>5</v>
      </c>
      <c r="B7" s="43">
        <v>101453</v>
      </c>
      <c r="C7" s="43" t="s">
        <v>16</v>
      </c>
      <c r="D7" s="43" t="s">
        <v>12</v>
      </c>
      <c r="E7" s="44">
        <v>6120</v>
      </c>
      <c r="F7" s="44">
        <v>7430</v>
      </c>
      <c r="G7" s="37">
        <v>5603.56</v>
      </c>
      <c r="H7" s="37">
        <f t="shared" si="0"/>
        <v>-516.44</v>
      </c>
      <c r="I7" s="37"/>
      <c r="J7" s="37">
        <v>20</v>
      </c>
    </row>
    <row r="8" customHeight="1" spans="1:10">
      <c r="A8" s="23">
        <v>6</v>
      </c>
      <c r="B8" s="43">
        <v>329</v>
      </c>
      <c r="C8" s="43" t="s">
        <v>17</v>
      </c>
      <c r="D8" s="43" t="s">
        <v>12</v>
      </c>
      <c r="E8" s="44">
        <v>4670</v>
      </c>
      <c r="F8" s="44">
        <v>5670</v>
      </c>
      <c r="G8" s="37">
        <v>3248.46</v>
      </c>
      <c r="H8" s="37">
        <f t="shared" si="0"/>
        <v>-1421.54</v>
      </c>
      <c r="I8" s="37"/>
      <c r="J8" s="37">
        <v>20</v>
      </c>
    </row>
    <row r="9" customHeight="1" spans="1:10">
      <c r="A9" s="23">
        <v>7</v>
      </c>
      <c r="B9" s="43">
        <v>367</v>
      </c>
      <c r="C9" s="43" t="s">
        <v>18</v>
      </c>
      <c r="D9" s="43" t="s">
        <v>12</v>
      </c>
      <c r="E9" s="44">
        <v>5600</v>
      </c>
      <c r="F9" s="44">
        <v>6800</v>
      </c>
      <c r="G9" s="37">
        <v>2138.56</v>
      </c>
      <c r="H9" s="37">
        <f t="shared" si="0"/>
        <v>-3461.44</v>
      </c>
      <c r="I9" s="37"/>
      <c r="J9" s="37">
        <v>20</v>
      </c>
    </row>
    <row r="10" customHeight="1" spans="1:10">
      <c r="A10" s="23">
        <v>8</v>
      </c>
      <c r="B10" s="43">
        <v>587</v>
      </c>
      <c r="C10" s="43" t="s">
        <v>19</v>
      </c>
      <c r="D10" s="43" t="s">
        <v>12</v>
      </c>
      <c r="E10" s="44">
        <v>4440</v>
      </c>
      <c r="F10" s="44">
        <v>5390</v>
      </c>
      <c r="G10" s="37">
        <v>4355.75</v>
      </c>
      <c r="H10" s="37">
        <f t="shared" si="0"/>
        <v>-84.25</v>
      </c>
      <c r="I10" s="37"/>
      <c r="J10" s="37">
        <v>20</v>
      </c>
    </row>
    <row r="11" customHeight="1" spans="1:10">
      <c r="A11" s="23">
        <v>9</v>
      </c>
      <c r="B11" s="43">
        <v>754</v>
      </c>
      <c r="C11" s="43" t="s">
        <v>20</v>
      </c>
      <c r="D11" s="43" t="s">
        <v>12</v>
      </c>
      <c r="E11" s="44">
        <v>4400</v>
      </c>
      <c r="F11" s="44">
        <v>5340</v>
      </c>
      <c r="G11" s="37">
        <v>1104.75</v>
      </c>
      <c r="H11" s="37">
        <f t="shared" si="0"/>
        <v>-3295.25</v>
      </c>
      <c r="I11" s="37"/>
      <c r="J11" s="37">
        <v>20</v>
      </c>
    </row>
    <row r="12" customHeight="1" spans="1:10">
      <c r="A12" s="23">
        <v>10</v>
      </c>
      <c r="B12" s="43">
        <v>104428</v>
      </c>
      <c r="C12" s="43" t="s">
        <v>21</v>
      </c>
      <c r="D12" s="43" t="s">
        <v>12</v>
      </c>
      <c r="E12" s="44">
        <v>4090</v>
      </c>
      <c r="F12" s="44">
        <v>4970</v>
      </c>
      <c r="G12" s="37">
        <v>4313.37</v>
      </c>
      <c r="H12" s="37">
        <f t="shared" si="0"/>
        <v>223.37</v>
      </c>
      <c r="I12" s="37">
        <f>ROUND(G12*0.01,1)</f>
        <v>43.1</v>
      </c>
      <c r="J12" s="37"/>
    </row>
    <row r="13" customHeight="1" spans="1:10">
      <c r="A13" s="23">
        <v>11</v>
      </c>
      <c r="B13" s="43">
        <v>704</v>
      </c>
      <c r="C13" s="43" t="s">
        <v>22</v>
      </c>
      <c r="D13" s="43" t="s">
        <v>12</v>
      </c>
      <c r="E13" s="44">
        <v>4090</v>
      </c>
      <c r="F13" s="44">
        <v>4970</v>
      </c>
      <c r="G13" s="37">
        <v>1515</v>
      </c>
      <c r="H13" s="37">
        <f t="shared" si="0"/>
        <v>-2575</v>
      </c>
      <c r="I13" s="37"/>
      <c r="J13" s="37">
        <v>20</v>
      </c>
    </row>
    <row r="14" customHeight="1" spans="1:10">
      <c r="A14" s="23">
        <v>12</v>
      </c>
      <c r="B14" s="43">
        <v>710</v>
      </c>
      <c r="C14" s="43" t="s">
        <v>23</v>
      </c>
      <c r="D14" s="43" t="s">
        <v>12</v>
      </c>
      <c r="E14" s="44">
        <v>4090</v>
      </c>
      <c r="F14" s="44">
        <v>4970</v>
      </c>
      <c r="G14" s="37">
        <v>4627.61</v>
      </c>
      <c r="H14" s="37">
        <f t="shared" si="0"/>
        <v>537.61</v>
      </c>
      <c r="I14" s="37">
        <f>ROUND(G14*0.01,1)</f>
        <v>46.3</v>
      </c>
      <c r="J14" s="37"/>
    </row>
    <row r="15" customHeight="1" spans="1:10">
      <c r="A15" s="23">
        <v>13</v>
      </c>
      <c r="B15" s="43">
        <v>706</v>
      </c>
      <c r="C15" s="43" t="s">
        <v>24</v>
      </c>
      <c r="D15" s="43" t="s">
        <v>12</v>
      </c>
      <c r="E15" s="44">
        <v>4090</v>
      </c>
      <c r="F15" s="44">
        <v>4970</v>
      </c>
      <c r="G15" s="37">
        <v>3026.6</v>
      </c>
      <c r="H15" s="37">
        <f t="shared" si="0"/>
        <v>-1063.4</v>
      </c>
      <c r="I15" s="37"/>
      <c r="J15" s="37">
        <v>20</v>
      </c>
    </row>
    <row r="16" customHeight="1" spans="1:10">
      <c r="A16" s="23">
        <v>14</v>
      </c>
      <c r="B16" s="43">
        <v>351</v>
      </c>
      <c r="C16" s="43" t="s">
        <v>25</v>
      </c>
      <c r="D16" s="43" t="s">
        <v>12</v>
      </c>
      <c r="E16" s="44">
        <v>4090</v>
      </c>
      <c r="F16" s="44">
        <v>4970</v>
      </c>
      <c r="G16" s="37">
        <v>1322</v>
      </c>
      <c r="H16" s="37">
        <f t="shared" si="0"/>
        <v>-2768</v>
      </c>
      <c r="I16" s="37"/>
      <c r="J16" s="37">
        <v>20</v>
      </c>
    </row>
    <row r="17" customHeight="1" spans="1:10">
      <c r="A17" s="23">
        <v>15</v>
      </c>
      <c r="B17" s="43">
        <v>738</v>
      </c>
      <c r="C17" s="43" t="s">
        <v>26</v>
      </c>
      <c r="D17" s="43" t="s">
        <v>12</v>
      </c>
      <c r="E17" s="44">
        <v>4090</v>
      </c>
      <c r="F17" s="44">
        <v>4970</v>
      </c>
      <c r="G17" s="37">
        <v>2088.58</v>
      </c>
      <c r="H17" s="37">
        <f t="shared" si="0"/>
        <v>-2001.42</v>
      </c>
      <c r="I17" s="37"/>
      <c r="J17" s="37">
        <v>20</v>
      </c>
    </row>
    <row r="18" customHeight="1" spans="1:10">
      <c r="A18" s="23">
        <v>16</v>
      </c>
      <c r="B18" s="43">
        <v>104838</v>
      </c>
      <c r="C18" s="43" t="s">
        <v>27</v>
      </c>
      <c r="D18" s="43" t="s">
        <v>12</v>
      </c>
      <c r="E18" s="44">
        <v>4090</v>
      </c>
      <c r="F18" s="44">
        <v>4970</v>
      </c>
      <c r="G18" s="37">
        <v>3916.7</v>
      </c>
      <c r="H18" s="37">
        <f t="shared" si="0"/>
        <v>-173.3</v>
      </c>
      <c r="I18" s="37"/>
      <c r="J18" s="37">
        <v>20</v>
      </c>
    </row>
    <row r="19" customHeight="1" spans="1:10">
      <c r="A19" s="23">
        <v>17</v>
      </c>
      <c r="B19" s="43">
        <v>713</v>
      </c>
      <c r="C19" s="43" t="s">
        <v>28</v>
      </c>
      <c r="D19" s="43" t="s">
        <v>12</v>
      </c>
      <c r="E19" s="44">
        <v>4090</v>
      </c>
      <c r="F19" s="44">
        <v>4970</v>
      </c>
      <c r="G19" s="37">
        <v>2030.45</v>
      </c>
      <c r="H19" s="37">
        <f t="shared" si="0"/>
        <v>-2059.55</v>
      </c>
      <c r="I19" s="37"/>
      <c r="J19" s="37">
        <v>20</v>
      </c>
    </row>
    <row r="20" customHeight="1" spans="1:10">
      <c r="A20" s="23">
        <v>18</v>
      </c>
      <c r="B20" s="45">
        <v>120844</v>
      </c>
      <c r="C20" s="43" t="s">
        <v>29</v>
      </c>
      <c r="D20" s="43" t="s">
        <v>12</v>
      </c>
      <c r="E20" s="44">
        <v>4090</v>
      </c>
      <c r="F20" s="44">
        <v>4970</v>
      </c>
      <c r="G20" s="37">
        <v>713.39</v>
      </c>
      <c r="H20" s="37">
        <f t="shared" si="0"/>
        <v>-3376.61</v>
      </c>
      <c r="I20" s="37"/>
      <c r="J20" s="46">
        <v>0</v>
      </c>
    </row>
    <row r="21" customHeight="1" spans="1:10">
      <c r="A21" s="23">
        <v>19</v>
      </c>
      <c r="B21" s="43">
        <v>56</v>
      </c>
      <c r="C21" s="43" t="s">
        <v>30</v>
      </c>
      <c r="D21" s="43" t="s">
        <v>12</v>
      </c>
      <c r="E21" s="44">
        <v>3270</v>
      </c>
      <c r="F21" s="44">
        <v>3970</v>
      </c>
      <c r="G21" s="37">
        <v>2102.27</v>
      </c>
      <c r="H21" s="37">
        <f t="shared" si="0"/>
        <v>-1167.73</v>
      </c>
      <c r="I21" s="37"/>
      <c r="J21" s="37">
        <v>20</v>
      </c>
    </row>
    <row r="22" customHeight="1" spans="1:10">
      <c r="A22" s="23">
        <v>20</v>
      </c>
      <c r="B22" s="43">
        <v>52</v>
      </c>
      <c r="C22" s="43" t="s">
        <v>31</v>
      </c>
      <c r="D22" s="43" t="s">
        <v>12</v>
      </c>
      <c r="E22" s="44">
        <v>3270</v>
      </c>
      <c r="F22" s="44">
        <v>3970</v>
      </c>
      <c r="G22" s="37">
        <v>2562.13</v>
      </c>
      <c r="H22" s="37">
        <f t="shared" si="0"/>
        <v>-707.87</v>
      </c>
      <c r="I22" s="37"/>
      <c r="J22" s="37">
        <v>20</v>
      </c>
    </row>
    <row r="23" customHeight="1" spans="1:10">
      <c r="A23" s="23">
        <v>21</v>
      </c>
      <c r="B23" s="43">
        <v>110378</v>
      </c>
      <c r="C23" s="43" t="s">
        <v>32</v>
      </c>
      <c r="D23" s="43" t="s">
        <v>12</v>
      </c>
      <c r="E23" s="44">
        <v>3270</v>
      </c>
      <c r="F23" s="44">
        <v>3970</v>
      </c>
      <c r="G23" s="37">
        <v>1660.88</v>
      </c>
      <c r="H23" s="37">
        <f t="shared" si="0"/>
        <v>-1609.12</v>
      </c>
      <c r="I23" s="37"/>
      <c r="J23" s="37">
        <v>20</v>
      </c>
    </row>
    <row r="24" customHeight="1" spans="1:10">
      <c r="A24" s="23">
        <v>22</v>
      </c>
      <c r="B24" s="27">
        <v>122176</v>
      </c>
      <c r="C24" s="43" t="s">
        <v>33</v>
      </c>
      <c r="D24" s="43" t="s">
        <v>12</v>
      </c>
      <c r="E24" s="44">
        <v>2290</v>
      </c>
      <c r="F24" s="44">
        <v>2750</v>
      </c>
      <c r="G24" s="37">
        <v>468</v>
      </c>
      <c r="H24" s="37">
        <f t="shared" si="0"/>
        <v>-1822</v>
      </c>
      <c r="I24" s="37"/>
      <c r="J24" s="46">
        <v>0</v>
      </c>
    </row>
    <row r="25" customHeight="1" spans="1:10">
      <c r="A25" s="23">
        <v>23</v>
      </c>
      <c r="B25" s="43">
        <v>341</v>
      </c>
      <c r="C25" s="43" t="s">
        <v>34</v>
      </c>
      <c r="D25" s="43" t="s">
        <v>35</v>
      </c>
      <c r="E25" s="44">
        <v>7460</v>
      </c>
      <c r="F25" s="44">
        <v>9060</v>
      </c>
      <c r="G25" s="37">
        <v>6106.26</v>
      </c>
      <c r="H25" s="37">
        <f t="shared" si="0"/>
        <v>-1353.74</v>
      </c>
      <c r="I25" s="37"/>
      <c r="J25" s="37">
        <v>20</v>
      </c>
    </row>
    <row r="26" customHeight="1" spans="1:10">
      <c r="A26" s="23">
        <v>24</v>
      </c>
      <c r="B26" s="43">
        <v>111400</v>
      </c>
      <c r="C26" s="43" t="s">
        <v>36</v>
      </c>
      <c r="D26" s="43" t="s">
        <v>35</v>
      </c>
      <c r="E26" s="44">
        <v>5600</v>
      </c>
      <c r="F26" s="44">
        <v>6800</v>
      </c>
      <c r="G26" s="37">
        <v>1458.46</v>
      </c>
      <c r="H26" s="37">
        <f t="shared" si="0"/>
        <v>-4141.54</v>
      </c>
      <c r="I26" s="37"/>
      <c r="J26" s="37">
        <v>20</v>
      </c>
    </row>
    <row r="27" customHeight="1" spans="1:10">
      <c r="A27" s="23">
        <v>25</v>
      </c>
      <c r="B27" s="43">
        <v>746</v>
      </c>
      <c r="C27" s="43" t="s">
        <v>37</v>
      </c>
      <c r="D27" s="43" t="s">
        <v>35</v>
      </c>
      <c r="E27" s="44">
        <v>4670</v>
      </c>
      <c r="F27" s="44">
        <v>5670</v>
      </c>
      <c r="G27" s="37">
        <v>4433.12</v>
      </c>
      <c r="H27" s="37">
        <f t="shared" si="0"/>
        <v>-236.88</v>
      </c>
      <c r="I27" s="37"/>
      <c r="J27" s="37">
        <v>20</v>
      </c>
    </row>
    <row r="28" customHeight="1" spans="1:10">
      <c r="A28" s="23">
        <v>26</v>
      </c>
      <c r="B28" s="43">
        <v>721</v>
      </c>
      <c r="C28" s="43" t="s">
        <v>38</v>
      </c>
      <c r="D28" s="43" t="s">
        <v>35</v>
      </c>
      <c r="E28" s="44">
        <v>4670</v>
      </c>
      <c r="F28" s="44">
        <v>5670</v>
      </c>
      <c r="G28" s="37">
        <v>4162.01</v>
      </c>
      <c r="H28" s="37">
        <f t="shared" si="0"/>
        <v>-507.99</v>
      </c>
      <c r="I28" s="37"/>
      <c r="J28" s="37">
        <v>20</v>
      </c>
    </row>
    <row r="29" customHeight="1" spans="1:10">
      <c r="A29" s="23">
        <v>27</v>
      </c>
      <c r="B29" s="43">
        <v>539</v>
      </c>
      <c r="C29" s="43" t="s">
        <v>39</v>
      </c>
      <c r="D29" s="43" t="s">
        <v>35</v>
      </c>
      <c r="E29" s="44">
        <v>4670</v>
      </c>
      <c r="F29" s="44">
        <v>5670</v>
      </c>
      <c r="G29" s="37">
        <v>3684.1</v>
      </c>
      <c r="H29" s="37">
        <f t="shared" si="0"/>
        <v>-985.9</v>
      </c>
      <c r="I29" s="37"/>
      <c r="J29" s="37">
        <v>20</v>
      </c>
    </row>
    <row r="30" customHeight="1" spans="1:10">
      <c r="A30" s="23">
        <v>28</v>
      </c>
      <c r="B30" s="43">
        <v>748</v>
      </c>
      <c r="C30" s="43" t="s">
        <v>40</v>
      </c>
      <c r="D30" s="43" t="s">
        <v>35</v>
      </c>
      <c r="E30" s="44">
        <v>4670</v>
      </c>
      <c r="F30" s="44">
        <v>5670</v>
      </c>
      <c r="G30" s="37">
        <v>3042</v>
      </c>
      <c r="H30" s="37">
        <f t="shared" si="0"/>
        <v>-1628</v>
      </c>
      <c r="I30" s="37"/>
      <c r="J30" s="37">
        <v>20</v>
      </c>
    </row>
    <row r="31" customHeight="1" spans="1:10">
      <c r="A31" s="23">
        <v>29</v>
      </c>
      <c r="B31" s="43">
        <v>107728</v>
      </c>
      <c r="C31" s="43" t="s">
        <v>41</v>
      </c>
      <c r="D31" s="43" t="s">
        <v>35</v>
      </c>
      <c r="E31" s="44">
        <v>4490</v>
      </c>
      <c r="F31" s="44">
        <v>5450</v>
      </c>
      <c r="G31" s="37">
        <v>3144.89</v>
      </c>
      <c r="H31" s="37">
        <f t="shared" si="0"/>
        <v>-1345.11</v>
      </c>
      <c r="I31" s="37"/>
      <c r="J31" s="37">
        <v>20</v>
      </c>
    </row>
    <row r="32" customHeight="1" spans="1:10">
      <c r="A32" s="23">
        <v>30</v>
      </c>
      <c r="B32" s="43">
        <v>716</v>
      </c>
      <c r="C32" s="43" t="s">
        <v>42</v>
      </c>
      <c r="D32" s="43" t="s">
        <v>35</v>
      </c>
      <c r="E32" s="44">
        <v>4400</v>
      </c>
      <c r="F32" s="44">
        <v>5340</v>
      </c>
      <c r="G32" s="37">
        <v>5639.3</v>
      </c>
      <c r="H32" s="37">
        <f t="shared" si="0"/>
        <v>1239.3</v>
      </c>
      <c r="I32" s="37">
        <f>ROUND(G32*0.02,1)</f>
        <v>112.8</v>
      </c>
      <c r="J32" s="37"/>
    </row>
    <row r="33" customHeight="1" spans="1:10">
      <c r="A33" s="23">
        <v>31</v>
      </c>
      <c r="B33" s="43">
        <v>717</v>
      </c>
      <c r="C33" s="43" t="s">
        <v>43</v>
      </c>
      <c r="D33" s="43" t="s">
        <v>35</v>
      </c>
      <c r="E33" s="44">
        <v>4090</v>
      </c>
      <c r="F33" s="44">
        <v>4970</v>
      </c>
      <c r="G33" s="37">
        <v>3088.71</v>
      </c>
      <c r="H33" s="37">
        <f t="shared" si="0"/>
        <v>-1001.29</v>
      </c>
      <c r="I33" s="37"/>
      <c r="J33" s="37">
        <v>20</v>
      </c>
    </row>
    <row r="34" customHeight="1" spans="1:10">
      <c r="A34" s="23">
        <v>32</v>
      </c>
      <c r="B34" s="43">
        <v>720</v>
      </c>
      <c r="C34" s="43" t="s">
        <v>44</v>
      </c>
      <c r="D34" s="43" t="s">
        <v>35</v>
      </c>
      <c r="E34" s="44">
        <v>4090</v>
      </c>
      <c r="F34" s="44">
        <v>4970</v>
      </c>
      <c r="G34" s="37">
        <v>2234.21</v>
      </c>
      <c r="H34" s="37">
        <f t="shared" si="0"/>
        <v>-1855.79</v>
      </c>
      <c r="I34" s="37"/>
      <c r="J34" s="37">
        <v>20</v>
      </c>
    </row>
    <row r="35" customHeight="1" spans="1:10">
      <c r="A35" s="23">
        <v>33</v>
      </c>
      <c r="B35" s="43">
        <v>732</v>
      </c>
      <c r="C35" s="43" t="s">
        <v>45</v>
      </c>
      <c r="D35" s="43" t="s">
        <v>35</v>
      </c>
      <c r="E35" s="44">
        <v>4090</v>
      </c>
      <c r="F35" s="44">
        <v>4970</v>
      </c>
      <c r="G35" s="37">
        <v>1348.8</v>
      </c>
      <c r="H35" s="37">
        <f t="shared" si="0"/>
        <v>-2741.2</v>
      </c>
      <c r="I35" s="37"/>
      <c r="J35" s="37">
        <v>20</v>
      </c>
    </row>
    <row r="36" customHeight="1" spans="1:10">
      <c r="A36" s="23">
        <v>34</v>
      </c>
      <c r="B36" s="43">
        <v>594</v>
      </c>
      <c r="C36" s="43" t="s">
        <v>46</v>
      </c>
      <c r="D36" s="43" t="s">
        <v>35</v>
      </c>
      <c r="E36" s="44">
        <v>4090</v>
      </c>
      <c r="F36" s="44">
        <v>4970</v>
      </c>
      <c r="G36" s="37">
        <v>3263.98</v>
      </c>
      <c r="H36" s="37">
        <f t="shared" ref="H36:H67" si="1">G36-E36</f>
        <v>-826.02</v>
      </c>
      <c r="I36" s="37"/>
      <c r="J36" s="37">
        <v>20</v>
      </c>
    </row>
    <row r="37" customHeight="1" spans="1:10">
      <c r="A37" s="23">
        <v>35</v>
      </c>
      <c r="B37" s="43">
        <v>102564</v>
      </c>
      <c r="C37" s="43" t="s">
        <v>47</v>
      </c>
      <c r="D37" s="43" t="s">
        <v>35</v>
      </c>
      <c r="E37" s="44">
        <v>4090</v>
      </c>
      <c r="F37" s="44">
        <v>4970</v>
      </c>
      <c r="G37" s="37">
        <v>2485.54</v>
      </c>
      <c r="H37" s="37">
        <f t="shared" si="1"/>
        <v>-1604.46</v>
      </c>
      <c r="I37" s="37"/>
      <c r="J37" s="37">
        <v>20</v>
      </c>
    </row>
    <row r="38" customHeight="1" spans="1:10">
      <c r="A38" s="23">
        <v>36</v>
      </c>
      <c r="B38" s="43">
        <v>549</v>
      </c>
      <c r="C38" s="43" t="s">
        <v>48</v>
      </c>
      <c r="D38" s="43" t="s">
        <v>35</v>
      </c>
      <c r="E38" s="44">
        <v>4090</v>
      </c>
      <c r="F38" s="44">
        <v>4970</v>
      </c>
      <c r="G38" s="37">
        <v>3534.66</v>
      </c>
      <c r="H38" s="37">
        <f t="shared" si="1"/>
        <v>-555.34</v>
      </c>
      <c r="I38" s="37"/>
      <c r="J38" s="37">
        <v>20</v>
      </c>
    </row>
    <row r="39" customHeight="1" spans="1:10">
      <c r="A39" s="23">
        <v>37</v>
      </c>
      <c r="B39" s="43">
        <v>104533</v>
      </c>
      <c r="C39" s="43" t="s">
        <v>49</v>
      </c>
      <c r="D39" s="43" t="s">
        <v>35</v>
      </c>
      <c r="E39" s="44">
        <v>4090</v>
      </c>
      <c r="F39" s="44">
        <v>4970</v>
      </c>
      <c r="G39" s="37">
        <v>2655.41</v>
      </c>
      <c r="H39" s="37">
        <f t="shared" si="1"/>
        <v>-1434.59</v>
      </c>
      <c r="I39" s="37"/>
      <c r="J39" s="37">
        <v>20</v>
      </c>
    </row>
    <row r="40" customHeight="1" spans="1:10">
      <c r="A40" s="23">
        <v>38</v>
      </c>
      <c r="B40" s="43">
        <v>117637</v>
      </c>
      <c r="C40" s="43" t="s">
        <v>50</v>
      </c>
      <c r="D40" s="43" t="s">
        <v>35</v>
      </c>
      <c r="E40" s="44">
        <v>2330</v>
      </c>
      <c r="F40" s="44">
        <v>2830</v>
      </c>
      <c r="G40" s="37">
        <v>1972</v>
      </c>
      <c r="H40" s="37">
        <f t="shared" si="1"/>
        <v>-358</v>
      </c>
      <c r="I40" s="37"/>
      <c r="J40" s="37">
        <v>20</v>
      </c>
    </row>
    <row r="41" customHeight="1" spans="1:10">
      <c r="A41" s="23">
        <v>39</v>
      </c>
      <c r="B41" s="43">
        <v>117923</v>
      </c>
      <c r="C41" s="43" t="s">
        <v>51</v>
      </c>
      <c r="D41" s="43" t="s">
        <v>35</v>
      </c>
      <c r="E41" s="44">
        <v>2330</v>
      </c>
      <c r="F41" s="44">
        <v>2830</v>
      </c>
      <c r="G41" s="37">
        <v>1655.77</v>
      </c>
      <c r="H41" s="37">
        <f t="shared" si="1"/>
        <v>-674.23</v>
      </c>
      <c r="I41" s="37"/>
      <c r="J41" s="37">
        <v>20</v>
      </c>
    </row>
    <row r="42" customHeight="1" spans="1:10">
      <c r="A42" s="23">
        <v>40</v>
      </c>
      <c r="B42" s="43">
        <v>111064</v>
      </c>
      <c r="C42" s="43" t="s">
        <v>52</v>
      </c>
      <c r="D42" s="43" t="s">
        <v>35</v>
      </c>
      <c r="E42" s="44">
        <v>2330</v>
      </c>
      <c r="F42" s="44">
        <v>2830</v>
      </c>
      <c r="G42" s="37">
        <v>931</v>
      </c>
      <c r="H42" s="37">
        <f t="shared" si="1"/>
        <v>-1399</v>
      </c>
      <c r="I42" s="37"/>
      <c r="J42" s="37">
        <v>20</v>
      </c>
    </row>
    <row r="43" customHeight="1" spans="1:10">
      <c r="A43" s="23">
        <v>41</v>
      </c>
      <c r="B43" s="43">
        <v>591</v>
      </c>
      <c r="C43" s="43" t="s">
        <v>53</v>
      </c>
      <c r="D43" s="43" t="s">
        <v>35</v>
      </c>
      <c r="E43" s="44">
        <v>2330</v>
      </c>
      <c r="F43" s="44">
        <v>2830</v>
      </c>
      <c r="G43" s="37">
        <v>79</v>
      </c>
      <c r="H43" s="37">
        <f t="shared" si="1"/>
        <v>-2251</v>
      </c>
      <c r="I43" s="37"/>
      <c r="J43" s="37">
        <v>20</v>
      </c>
    </row>
    <row r="44" customHeight="1" spans="1:10">
      <c r="A44" s="23">
        <v>42</v>
      </c>
      <c r="B44" s="43">
        <v>517</v>
      </c>
      <c r="C44" s="43" t="s">
        <v>54</v>
      </c>
      <c r="D44" s="43" t="s">
        <v>55</v>
      </c>
      <c r="E44" s="44">
        <v>14530</v>
      </c>
      <c r="F44" s="44">
        <v>17640</v>
      </c>
      <c r="G44" s="37">
        <v>15228.31</v>
      </c>
      <c r="H44" s="37">
        <f t="shared" si="1"/>
        <v>698.309999999999</v>
      </c>
      <c r="I44" s="37">
        <f>ROUND(G44*0.01,1)</f>
        <v>152.3</v>
      </c>
      <c r="J44" s="37"/>
    </row>
    <row r="45" customHeight="1" spans="1:10">
      <c r="A45" s="23">
        <v>43</v>
      </c>
      <c r="B45" s="43">
        <v>114685</v>
      </c>
      <c r="C45" s="43" t="s">
        <v>56</v>
      </c>
      <c r="D45" s="43" t="s">
        <v>55</v>
      </c>
      <c r="E45" s="44">
        <v>5840</v>
      </c>
      <c r="F45" s="44">
        <v>7090</v>
      </c>
      <c r="G45" s="37">
        <v>3840.01</v>
      </c>
      <c r="H45" s="37">
        <f t="shared" si="1"/>
        <v>-1999.99</v>
      </c>
      <c r="I45" s="37"/>
      <c r="J45" s="37">
        <v>20</v>
      </c>
    </row>
    <row r="46" customHeight="1" spans="1:10">
      <c r="A46" s="23">
        <v>44</v>
      </c>
      <c r="B46" s="43">
        <v>337</v>
      </c>
      <c r="C46" s="43" t="s">
        <v>57</v>
      </c>
      <c r="D46" s="43" t="s">
        <v>55</v>
      </c>
      <c r="E46" s="44">
        <v>9340</v>
      </c>
      <c r="F46" s="44">
        <v>11340</v>
      </c>
      <c r="G46" s="37">
        <v>11283.11</v>
      </c>
      <c r="H46" s="37">
        <f t="shared" si="1"/>
        <v>1943.11</v>
      </c>
      <c r="I46" s="37">
        <f>ROUND(G46*0.01,1)</f>
        <v>112.8</v>
      </c>
      <c r="J46" s="37"/>
    </row>
    <row r="47" customHeight="1" spans="1:10">
      <c r="A47" s="23">
        <v>45</v>
      </c>
      <c r="B47" s="43">
        <v>578</v>
      </c>
      <c r="C47" s="43" t="s">
        <v>58</v>
      </c>
      <c r="D47" s="43" t="s">
        <v>55</v>
      </c>
      <c r="E47" s="44">
        <v>5880</v>
      </c>
      <c r="F47" s="44">
        <v>7140</v>
      </c>
      <c r="G47" s="37">
        <v>5284.76</v>
      </c>
      <c r="H47" s="37">
        <f t="shared" si="1"/>
        <v>-595.24</v>
      </c>
      <c r="I47" s="37"/>
      <c r="J47" s="37">
        <v>20</v>
      </c>
    </row>
    <row r="48" customHeight="1" spans="1:10">
      <c r="A48" s="23">
        <v>46</v>
      </c>
      <c r="B48" s="43">
        <v>581</v>
      </c>
      <c r="C48" s="43" t="s">
        <v>59</v>
      </c>
      <c r="D48" s="43" t="s">
        <v>55</v>
      </c>
      <c r="E48" s="44">
        <v>5480</v>
      </c>
      <c r="F48" s="44">
        <v>6650</v>
      </c>
      <c r="G48" s="37">
        <v>5266.61</v>
      </c>
      <c r="H48" s="37">
        <f t="shared" si="1"/>
        <v>-213.39</v>
      </c>
      <c r="I48" s="37"/>
      <c r="J48" s="37">
        <v>20</v>
      </c>
    </row>
    <row r="49" customHeight="1" spans="1:10">
      <c r="A49" s="23">
        <v>47</v>
      </c>
      <c r="B49" s="43">
        <v>724</v>
      </c>
      <c r="C49" s="43" t="s">
        <v>60</v>
      </c>
      <c r="D49" s="43" t="s">
        <v>55</v>
      </c>
      <c r="E49" s="44">
        <v>7100</v>
      </c>
      <c r="F49" s="44">
        <v>8620</v>
      </c>
      <c r="G49" s="37">
        <v>5460.14</v>
      </c>
      <c r="H49" s="37">
        <f t="shared" si="1"/>
        <v>-1639.86</v>
      </c>
      <c r="I49" s="37"/>
      <c r="J49" s="37">
        <v>20</v>
      </c>
    </row>
    <row r="50" customHeight="1" spans="1:10">
      <c r="A50" s="23">
        <v>48</v>
      </c>
      <c r="B50" s="43">
        <v>373</v>
      </c>
      <c r="C50" s="43" t="s">
        <v>61</v>
      </c>
      <c r="D50" s="43" t="s">
        <v>55</v>
      </c>
      <c r="E50" s="44">
        <v>5340</v>
      </c>
      <c r="F50" s="44">
        <v>6480</v>
      </c>
      <c r="G50" s="37">
        <v>5977.39</v>
      </c>
      <c r="H50" s="37">
        <f t="shared" si="1"/>
        <v>637.39</v>
      </c>
      <c r="I50" s="37">
        <f>ROUND(G50*0.01,1)</f>
        <v>59.8</v>
      </c>
      <c r="J50" s="37"/>
    </row>
    <row r="51" customHeight="1" spans="1:10">
      <c r="A51" s="23">
        <v>49</v>
      </c>
      <c r="B51" s="43">
        <v>585</v>
      </c>
      <c r="C51" s="43" t="s">
        <v>62</v>
      </c>
      <c r="D51" s="43" t="s">
        <v>55</v>
      </c>
      <c r="E51" s="44">
        <v>5090</v>
      </c>
      <c r="F51" s="44">
        <v>6180</v>
      </c>
      <c r="G51" s="37">
        <v>8233.68</v>
      </c>
      <c r="H51" s="37">
        <f t="shared" si="1"/>
        <v>3143.68</v>
      </c>
      <c r="I51" s="37">
        <f>ROUND(G51*0.02,1)</f>
        <v>164.7</v>
      </c>
      <c r="J51" s="37"/>
    </row>
    <row r="52" customHeight="1" spans="1:10">
      <c r="A52" s="23">
        <v>50</v>
      </c>
      <c r="B52" s="43">
        <v>114844</v>
      </c>
      <c r="C52" s="43" t="s">
        <v>63</v>
      </c>
      <c r="D52" s="43" t="s">
        <v>55</v>
      </c>
      <c r="E52" s="44">
        <v>4670</v>
      </c>
      <c r="F52" s="44">
        <v>5670</v>
      </c>
      <c r="G52" s="37">
        <v>2227.55</v>
      </c>
      <c r="H52" s="37">
        <f t="shared" si="1"/>
        <v>-2442.45</v>
      </c>
      <c r="I52" s="37"/>
      <c r="J52" s="37">
        <v>20</v>
      </c>
    </row>
    <row r="53" customHeight="1" spans="1:10">
      <c r="A53" s="23">
        <v>51</v>
      </c>
      <c r="B53" s="43">
        <v>598</v>
      </c>
      <c r="C53" s="43" t="s">
        <v>64</v>
      </c>
      <c r="D53" s="43" t="s">
        <v>55</v>
      </c>
      <c r="E53" s="44">
        <v>4670</v>
      </c>
      <c r="F53" s="44">
        <v>5670</v>
      </c>
      <c r="G53" s="37">
        <v>3024.54</v>
      </c>
      <c r="H53" s="37">
        <f t="shared" si="1"/>
        <v>-1645.46</v>
      </c>
      <c r="I53" s="37"/>
      <c r="J53" s="37">
        <v>20</v>
      </c>
    </row>
    <row r="54" customHeight="1" spans="1:10">
      <c r="A54" s="23">
        <v>52</v>
      </c>
      <c r="B54" s="43">
        <v>399</v>
      </c>
      <c r="C54" s="43" t="s">
        <v>65</v>
      </c>
      <c r="D54" s="43" t="s">
        <v>55</v>
      </c>
      <c r="E54" s="44">
        <v>6540</v>
      </c>
      <c r="F54" s="44">
        <v>7940</v>
      </c>
      <c r="G54" s="37">
        <v>8199.66</v>
      </c>
      <c r="H54" s="37">
        <f t="shared" si="1"/>
        <v>1659.66</v>
      </c>
      <c r="I54" s="37">
        <f>ROUND(G54*0.02,1)</f>
        <v>164</v>
      </c>
      <c r="J54" s="37"/>
    </row>
    <row r="55" customHeight="1" spans="1:10">
      <c r="A55" s="23">
        <v>53</v>
      </c>
      <c r="B55" s="43">
        <v>744</v>
      </c>
      <c r="C55" s="43" t="s">
        <v>66</v>
      </c>
      <c r="D55" s="43" t="s">
        <v>55</v>
      </c>
      <c r="E55" s="44">
        <v>6330</v>
      </c>
      <c r="F55" s="44">
        <v>7690</v>
      </c>
      <c r="G55" s="37">
        <v>4501.26</v>
      </c>
      <c r="H55" s="37">
        <f t="shared" si="1"/>
        <v>-1828.74</v>
      </c>
      <c r="I55" s="37"/>
      <c r="J55" s="37">
        <v>20</v>
      </c>
    </row>
    <row r="56" customHeight="1" spans="1:10">
      <c r="A56" s="23">
        <v>54</v>
      </c>
      <c r="B56" s="43">
        <v>114622</v>
      </c>
      <c r="C56" s="43" t="s">
        <v>67</v>
      </c>
      <c r="D56" s="43" t="s">
        <v>55</v>
      </c>
      <c r="E56" s="44">
        <v>4670</v>
      </c>
      <c r="F56" s="44">
        <v>5670</v>
      </c>
      <c r="G56" s="37">
        <v>2073.91</v>
      </c>
      <c r="H56" s="37">
        <f t="shared" si="1"/>
        <v>-2596.09</v>
      </c>
      <c r="I56" s="37"/>
      <c r="J56" s="37">
        <v>20</v>
      </c>
    </row>
    <row r="57" customHeight="1" spans="1:10">
      <c r="A57" s="23">
        <v>55</v>
      </c>
      <c r="B57" s="43">
        <v>117184</v>
      </c>
      <c r="C57" s="43" t="s">
        <v>68</v>
      </c>
      <c r="D57" s="43" t="s">
        <v>55</v>
      </c>
      <c r="E57" s="44">
        <v>4670</v>
      </c>
      <c r="F57" s="44">
        <v>5670</v>
      </c>
      <c r="G57" s="37">
        <v>1700.6</v>
      </c>
      <c r="H57" s="37">
        <f t="shared" si="1"/>
        <v>-2969.4</v>
      </c>
      <c r="I57" s="37"/>
      <c r="J57" s="37">
        <v>20</v>
      </c>
    </row>
    <row r="58" customHeight="1" spans="1:10">
      <c r="A58" s="23">
        <v>56</v>
      </c>
      <c r="B58" s="43">
        <v>105910</v>
      </c>
      <c r="C58" s="43" t="s">
        <v>69</v>
      </c>
      <c r="D58" s="43" t="s">
        <v>55</v>
      </c>
      <c r="E58" s="44">
        <v>4670</v>
      </c>
      <c r="F58" s="44">
        <v>5670</v>
      </c>
      <c r="G58" s="37">
        <v>5051.06</v>
      </c>
      <c r="H58" s="37">
        <f t="shared" si="1"/>
        <v>381.06</v>
      </c>
      <c r="I58" s="37">
        <f>ROUND(G58*0.01,1)</f>
        <v>50.5</v>
      </c>
      <c r="J58" s="37"/>
    </row>
    <row r="59" customHeight="1" spans="1:10">
      <c r="A59" s="23">
        <v>57</v>
      </c>
      <c r="B59" s="43">
        <v>747</v>
      </c>
      <c r="C59" s="43" t="s">
        <v>70</v>
      </c>
      <c r="D59" s="43" t="s">
        <v>55</v>
      </c>
      <c r="E59" s="44">
        <v>4670</v>
      </c>
      <c r="F59" s="44">
        <v>5670</v>
      </c>
      <c r="G59" s="37">
        <v>3024.49</v>
      </c>
      <c r="H59" s="37">
        <f t="shared" si="1"/>
        <v>-1645.51</v>
      </c>
      <c r="I59" s="37"/>
      <c r="J59" s="37">
        <v>20</v>
      </c>
    </row>
    <row r="60" customHeight="1" spans="1:10">
      <c r="A60" s="23">
        <v>58</v>
      </c>
      <c r="B60" s="43">
        <v>572</v>
      </c>
      <c r="C60" s="43" t="s">
        <v>71</v>
      </c>
      <c r="D60" s="43" t="s">
        <v>55</v>
      </c>
      <c r="E60" s="44">
        <v>4670</v>
      </c>
      <c r="F60" s="44">
        <v>5670</v>
      </c>
      <c r="G60" s="37">
        <v>5152.37</v>
      </c>
      <c r="H60" s="37">
        <f t="shared" si="1"/>
        <v>482.37</v>
      </c>
      <c r="I60" s="37">
        <f>ROUND(G60*0.01,1)</f>
        <v>51.5</v>
      </c>
      <c r="J60" s="37"/>
    </row>
    <row r="61" customHeight="1" spans="1:10">
      <c r="A61" s="23">
        <v>59</v>
      </c>
      <c r="B61" s="43">
        <v>391</v>
      </c>
      <c r="C61" s="43" t="s">
        <v>72</v>
      </c>
      <c r="D61" s="43" t="s">
        <v>55</v>
      </c>
      <c r="E61" s="44">
        <v>4130</v>
      </c>
      <c r="F61" s="44">
        <v>5020</v>
      </c>
      <c r="G61" s="37">
        <v>2578.67</v>
      </c>
      <c r="H61" s="37">
        <f t="shared" si="1"/>
        <v>-1551.33</v>
      </c>
      <c r="I61" s="37"/>
      <c r="J61" s="37">
        <v>20</v>
      </c>
    </row>
    <row r="62" customHeight="1" spans="1:10">
      <c r="A62" s="23">
        <v>60</v>
      </c>
      <c r="B62" s="43">
        <v>349</v>
      </c>
      <c r="C62" s="43" t="s">
        <v>73</v>
      </c>
      <c r="D62" s="43" t="s">
        <v>55</v>
      </c>
      <c r="E62" s="44">
        <v>4090</v>
      </c>
      <c r="F62" s="44">
        <v>4970</v>
      </c>
      <c r="G62" s="37">
        <v>2259.14</v>
      </c>
      <c r="H62" s="37">
        <f t="shared" si="1"/>
        <v>-1830.86</v>
      </c>
      <c r="I62" s="37"/>
      <c r="J62" s="37">
        <v>20</v>
      </c>
    </row>
    <row r="63" customHeight="1" spans="1:10">
      <c r="A63" s="23">
        <v>61</v>
      </c>
      <c r="B63" s="43">
        <v>116482</v>
      </c>
      <c r="C63" s="43" t="s">
        <v>74</v>
      </c>
      <c r="D63" s="43" t="s">
        <v>55</v>
      </c>
      <c r="E63" s="44">
        <v>4090</v>
      </c>
      <c r="F63" s="44">
        <v>4970</v>
      </c>
      <c r="G63" s="37">
        <v>2417</v>
      </c>
      <c r="H63" s="37">
        <f t="shared" si="1"/>
        <v>-1673</v>
      </c>
      <c r="I63" s="37"/>
      <c r="J63" s="37">
        <v>20</v>
      </c>
    </row>
    <row r="64" customHeight="1" spans="1:10">
      <c r="A64" s="23">
        <v>62</v>
      </c>
      <c r="B64" s="43">
        <v>308</v>
      </c>
      <c r="C64" s="43" t="s">
        <v>75</v>
      </c>
      <c r="D64" s="43" t="s">
        <v>55</v>
      </c>
      <c r="E64" s="44">
        <v>4090</v>
      </c>
      <c r="F64" s="44">
        <v>4970</v>
      </c>
      <c r="G64" s="37">
        <v>2083</v>
      </c>
      <c r="H64" s="37">
        <f t="shared" si="1"/>
        <v>-2007</v>
      </c>
      <c r="I64" s="37"/>
      <c r="J64" s="37">
        <v>20</v>
      </c>
    </row>
    <row r="65" customHeight="1" spans="1:10">
      <c r="A65" s="23">
        <v>63</v>
      </c>
      <c r="B65" s="43">
        <v>116919</v>
      </c>
      <c r="C65" s="43" t="s">
        <v>76</v>
      </c>
      <c r="D65" s="43" t="s">
        <v>55</v>
      </c>
      <c r="E65" s="44">
        <v>4090</v>
      </c>
      <c r="F65" s="44">
        <v>4970</v>
      </c>
      <c r="G65" s="37">
        <v>2970.02</v>
      </c>
      <c r="H65" s="37">
        <f t="shared" si="1"/>
        <v>-1119.98</v>
      </c>
      <c r="I65" s="37"/>
      <c r="J65" s="37">
        <v>20</v>
      </c>
    </row>
    <row r="66" customHeight="1" spans="1:10">
      <c r="A66" s="23">
        <v>64</v>
      </c>
      <c r="B66" s="43">
        <v>102479</v>
      </c>
      <c r="C66" s="43" t="s">
        <v>77</v>
      </c>
      <c r="D66" s="43" t="s">
        <v>55</v>
      </c>
      <c r="E66" s="44">
        <v>4090</v>
      </c>
      <c r="F66" s="44">
        <v>4970</v>
      </c>
      <c r="G66" s="37">
        <v>4488.01</v>
      </c>
      <c r="H66" s="37">
        <f t="shared" si="1"/>
        <v>398.01</v>
      </c>
      <c r="I66" s="37">
        <f>ROUND(G66*0.01,1)</f>
        <v>44.9</v>
      </c>
      <c r="J66" s="37"/>
    </row>
    <row r="67" customHeight="1" spans="1:10">
      <c r="A67" s="23">
        <v>65</v>
      </c>
      <c r="B67" s="43">
        <v>103199</v>
      </c>
      <c r="C67" s="43" t="s">
        <v>78</v>
      </c>
      <c r="D67" s="43" t="s">
        <v>55</v>
      </c>
      <c r="E67" s="44">
        <v>4090</v>
      </c>
      <c r="F67" s="44">
        <v>4970</v>
      </c>
      <c r="G67" s="37">
        <v>1083.6</v>
      </c>
      <c r="H67" s="37">
        <f t="shared" si="1"/>
        <v>-3006.4</v>
      </c>
      <c r="I67" s="37"/>
      <c r="J67" s="37">
        <v>20</v>
      </c>
    </row>
    <row r="68" customHeight="1" spans="1:10">
      <c r="A68" s="23">
        <v>66</v>
      </c>
      <c r="B68" s="43">
        <v>113299</v>
      </c>
      <c r="C68" s="43" t="s">
        <v>79</v>
      </c>
      <c r="D68" s="43" t="s">
        <v>55</v>
      </c>
      <c r="E68" s="44">
        <v>4090</v>
      </c>
      <c r="F68" s="44">
        <v>4970</v>
      </c>
      <c r="G68" s="37">
        <v>2190.88</v>
      </c>
      <c r="H68" s="37">
        <f t="shared" ref="H68:H99" si="2">G68-E68</f>
        <v>-1899.12</v>
      </c>
      <c r="I68" s="37"/>
      <c r="J68" s="37">
        <v>20</v>
      </c>
    </row>
    <row r="69" customHeight="1" spans="1:10">
      <c r="A69" s="23">
        <v>67</v>
      </c>
      <c r="B69" s="43">
        <v>106485</v>
      </c>
      <c r="C69" s="43" t="s">
        <v>80</v>
      </c>
      <c r="D69" s="43" t="s">
        <v>55</v>
      </c>
      <c r="E69" s="44">
        <v>4090</v>
      </c>
      <c r="F69" s="44">
        <v>4970</v>
      </c>
      <c r="G69" s="37">
        <v>4768.02</v>
      </c>
      <c r="H69" s="37">
        <f t="shared" si="2"/>
        <v>678.02</v>
      </c>
      <c r="I69" s="37">
        <f>ROUND(G69*0.01,1)</f>
        <v>47.7</v>
      </c>
      <c r="J69" s="37"/>
    </row>
    <row r="70" customHeight="1" spans="1:10">
      <c r="A70" s="23">
        <v>68</v>
      </c>
      <c r="B70" s="43">
        <v>105396</v>
      </c>
      <c r="C70" s="43" t="s">
        <v>81</v>
      </c>
      <c r="D70" s="43" t="s">
        <v>55</v>
      </c>
      <c r="E70" s="44">
        <v>3270</v>
      </c>
      <c r="F70" s="44">
        <v>3970</v>
      </c>
      <c r="G70" s="37">
        <v>1452.91</v>
      </c>
      <c r="H70" s="37">
        <f t="shared" si="2"/>
        <v>-1817.09</v>
      </c>
      <c r="I70" s="37"/>
      <c r="J70" s="37">
        <v>20</v>
      </c>
    </row>
    <row r="71" customHeight="1" spans="1:10">
      <c r="A71" s="23">
        <v>69</v>
      </c>
      <c r="B71" s="43">
        <v>115971</v>
      </c>
      <c r="C71" s="43" t="s">
        <v>82</v>
      </c>
      <c r="D71" s="43" t="s">
        <v>55</v>
      </c>
      <c r="E71" s="44">
        <v>3270</v>
      </c>
      <c r="F71" s="44">
        <v>3970</v>
      </c>
      <c r="G71" s="37">
        <v>1652.81</v>
      </c>
      <c r="H71" s="37">
        <f t="shared" si="2"/>
        <v>-1617.19</v>
      </c>
      <c r="I71" s="37"/>
      <c r="J71" s="37">
        <v>20</v>
      </c>
    </row>
    <row r="72" customHeight="1" spans="1:10">
      <c r="A72" s="23">
        <v>70</v>
      </c>
      <c r="B72" s="43">
        <v>117310</v>
      </c>
      <c r="C72" s="43" t="s">
        <v>83</v>
      </c>
      <c r="D72" s="43" t="s">
        <v>55</v>
      </c>
      <c r="E72" s="44">
        <v>3270</v>
      </c>
      <c r="F72" s="44">
        <v>3970</v>
      </c>
      <c r="G72" s="37">
        <v>2316.38</v>
      </c>
      <c r="H72" s="37">
        <f t="shared" si="2"/>
        <v>-953.62</v>
      </c>
      <c r="I72" s="37"/>
      <c r="J72" s="37">
        <v>20</v>
      </c>
    </row>
    <row r="73" customHeight="1" spans="1:10">
      <c r="A73" s="23">
        <v>71</v>
      </c>
      <c r="B73" s="43">
        <v>753</v>
      </c>
      <c r="C73" s="43" t="s">
        <v>84</v>
      </c>
      <c r="D73" s="43" t="s">
        <v>55</v>
      </c>
      <c r="E73" s="44">
        <v>2330</v>
      </c>
      <c r="F73" s="44">
        <v>2830</v>
      </c>
      <c r="G73" s="37">
        <v>1272.02</v>
      </c>
      <c r="H73" s="37">
        <f t="shared" si="2"/>
        <v>-1057.98</v>
      </c>
      <c r="I73" s="37"/>
      <c r="J73" s="37">
        <v>20</v>
      </c>
    </row>
    <row r="74" customHeight="1" spans="1:10">
      <c r="A74" s="23">
        <v>72</v>
      </c>
      <c r="B74" s="43">
        <v>113023</v>
      </c>
      <c r="C74" s="43" t="s">
        <v>85</v>
      </c>
      <c r="D74" s="43" t="s">
        <v>55</v>
      </c>
      <c r="E74" s="44">
        <v>2330</v>
      </c>
      <c r="F74" s="44">
        <v>2830</v>
      </c>
      <c r="G74" s="37">
        <v>692.8</v>
      </c>
      <c r="H74" s="37">
        <f t="shared" si="2"/>
        <v>-1637.2</v>
      </c>
      <c r="I74" s="37"/>
      <c r="J74" s="37">
        <v>20</v>
      </c>
    </row>
    <row r="75" customHeight="1" spans="1:10">
      <c r="A75" s="23">
        <v>73</v>
      </c>
      <c r="B75" s="47">
        <v>119262</v>
      </c>
      <c r="C75" s="43" t="s">
        <v>86</v>
      </c>
      <c r="D75" s="43" t="s">
        <v>55</v>
      </c>
      <c r="E75" s="44">
        <v>2330</v>
      </c>
      <c r="F75" s="44">
        <v>2830</v>
      </c>
      <c r="G75" s="37">
        <v>595</v>
      </c>
      <c r="H75" s="37">
        <f t="shared" si="2"/>
        <v>-1735</v>
      </c>
      <c r="I75" s="37"/>
      <c r="J75" s="37">
        <v>20</v>
      </c>
    </row>
    <row r="76" customHeight="1" spans="1:10">
      <c r="A76" s="23">
        <v>74</v>
      </c>
      <c r="B76" s="43">
        <v>571</v>
      </c>
      <c r="C76" s="43" t="s">
        <v>87</v>
      </c>
      <c r="D76" s="43" t="s">
        <v>88</v>
      </c>
      <c r="E76" s="44">
        <v>9160</v>
      </c>
      <c r="F76" s="44">
        <v>11120</v>
      </c>
      <c r="G76" s="37">
        <v>16043.25</v>
      </c>
      <c r="H76" s="37">
        <f t="shared" si="2"/>
        <v>6883.25</v>
      </c>
      <c r="I76" s="37">
        <f>ROUND(G76*0.02,1)</f>
        <v>320.9</v>
      </c>
      <c r="J76" s="37"/>
    </row>
    <row r="77" customHeight="1" spans="1:10">
      <c r="A77" s="23">
        <v>75</v>
      </c>
      <c r="B77" s="43">
        <v>707</v>
      </c>
      <c r="C77" s="43" t="s">
        <v>89</v>
      </c>
      <c r="D77" s="43" t="s">
        <v>88</v>
      </c>
      <c r="E77" s="44">
        <v>5840</v>
      </c>
      <c r="F77" s="44">
        <v>7090</v>
      </c>
      <c r="G77" s="37">
        <v>6551.4</v>
      </c>
      <c r="H77" s="37">
        <f t="shared" si="2"/>
        <v>711.4</v>
      </c>
      <c r="I77" s="37">
        <f>ROUND(G77*0.01,1)</f>
        <v>65.5</v>
      </c>
      <c r="J77" s="37"/>
    </row>
    <row r="78" customHeight="1" spans="1:10">
      <c r="A78" s="23">
        <v>76</v>
      </c>
      <c r="B78" s="43">
        <v>712</v>
      </c>
      <c r="C78" s="43" t="s">
        <v>90</v>
      </c>
      <c r="D78" s="43" t="s">
        <v>88</v>
      </c>
      <c r="E78" s="44">
        <v>5600</v>
      </c>
      <c r="F78" s="44">
        <v>6800</v>
      </c>
      <c r="G78" s="37">
        <v>2887.42</v>
      </c>
      <c r="H78" s="37">
        <f t="shared" si="2"/>
        <v>-2712.58</v>
      </c>
      <c r="I78" s="37"/>
      <c r="J78" s="37">
        <v>20</v>
      </c>
    </row>
    <row r="79" customHeight="1" spans="1:10">
      <c r="A79" s="23">
        <v>77</v>
      </c>
      <c r="B79" s="43">
        <v>546</v>
      </c>
      <c r="C79" s="43" t="s">
        <v>91</v>
      </c>
      <c r="D79" s="43" t="s">
        <v>88</v>
      </c>
      <c r="E79" s="44">
        <v>5600</v>
      </c>
      <c r="F79" s="44">
        <v>6800</v>
      </c>
      <c r="G79" s="37">
        <v>2412.15</v>
      </c>
      <c r="H79" s="37">
        <f t="shared" si="2"/>
        <v>-3187.85</v>
      </c>
      <c r="I79" s="37"/>
      <c r="J79" s="37">
        <v>20</v>
      </c>
    </row>
    <row r="80" customHeight="1" spans="1:10">
      <c r="A80" s="23">
        <v>78</v>
      </c>
      <c r="B80" s="43">
        <v>737</v>
      </c>
      <c r="C80" s="43" t="s">
        <v>92</v>
      </c>
      <c r="D80" s="43" t="s">
        <v>88</v>
      </c>
      <c r="E80" s="44">
        <v>5600</v>
      </c>
      <c r="F80" s="44">
        <v>6800</v>
      </c>
      <c r="G80" s="37">
        <v>4279.78</v>
      </c>
      <c r="H80" s="37">
        <f t="shared" si="2"/>
        <v>-1320.22</v>
      </c>
      <c r="I80" s="37"/>
      <c r="J80" s="37">
        <v>20</v>
      </c>
    </row>
    <row r="81" customHeight="1" spans="1:10">
      <c r="A81" s="23">
        <v>79</v>
      </c>
      <c r="B81" s="43">
        <v>511</v>
      </c>
      <c r="C81" s="43" t="s">
        <v>93</v>
      </c>
      <c r="D81" s="43" t="s">
        <v>88</v>
      </c>
      <c r="E81" s="44">
        <v>5970</v>
      </c>
      <c r="F81" s="44">
        <v>7250</v>
      </c>
      <c r="G81" s="37">
        <v>7042.91</v>
      </c>
      <c r="H81" s="37">
        <f t="shared" si="2"/>
        <v>1072.91</v>
      </c>
      <c r="I81" s="37">
        <f>ROUND(G81*0.01,1)</f>
        <v>70.4</v>
      </c>
      <c r="J81" s="37"/>
    </row>
    <row r="82" customHeight="1" spans="1:10">
      <c r="A82" s="23">
        <v>80</v>
      </c>
      <c r="B82" s="43">
        <v>387</v>
      </c>
      <c r="C82" s="43" t="s">
        <v>94</v>
      </c>
      <c r="D82" s="43" t="s">
        <v>88</v>
      </c>
      <c r="E82" s="44">
        <v>5740</v>
      </c>
      <c r="F82" s="44">
        <v>6970</v>
      </c>
      <c r="G82" s="37">
        <v>3581.9</v>
      </c>
      <c r="H82" s="37">
        <f t="shared" si="2"/>
        <v>-2158.1</v>
      </c>
      <c r="I82" s="37"/>
      <c r="J82" s="37">
        <v>20</v>
      </c>
    </row>
    <row r="83" customHeight="1" spans="1:10">
      <c r="A83" s="23">
        <v>81</v>
      </c>
      <c r="B83" s="43">
        <v>377</v>
      </c>
      <c r="C83" s="43" t="s">
        <v>95</v>
      </c>
      <c r="D83" s="43" t="s">
        <v>88</v>
      </c>
      <c r="E83" s="44">
        <v>4670</v>
      </c>
      <c r="F83" s="44">
        <v>5670</v>
      </c>
      <c r="G83" s="37">
        <v>4394.7</v>
      </c>
      <c r="H83" s="37">
        <f t="shared" si="2"/>
        <v>-275.3</v>
      </c>
      <c r="I83" s="37"/>
      <c r="J83" s="37">
        <v>20</v>
      </c>
    </row>
    <row r="84" customHeight="1" spans="1:10">
      <c r="A84" s="23">
        <v>82</v>
      </c>
      <c r="B84" s="43">
        <v>105751</v>
      </c>
      <c r="C84" s="43" t="s">
        <v>96</v>
      </c>
      <c r="D84" s="43" t="s">
        <v>88</v>
      </c>
      <c r="E84" s="44">
        <v>4680</v>
      </c>
      <c r="F84" s="44">
        <v>5680</v>
      </c>
      <c r="G84" s="37">
        <v>3229.47</v>
      </c>
      <c r="H84" s="37">
        <f t="shared" si="2"/>
        <v>-1450.53</v>
      </c>
      <c r="I84" s="37"/>
      <c r="J84" s="37">
        <v>20</v>
      </c>
    </row>
    <row r="85" customHeight="1" spans="1:10">
      <c r="A85" s="23">
        <v>83</v>
      </c>
      <c r="B85" s="43">
        <v>355</v>
      </c>
      <c r="C85" s="43" t="s">
        <v>97</v>
      </c>
      <c r="D85" s="43" t="s">
        <v>88</v>
      </c>
      <c r="E85" s="44">
        <v>4670</v>
      </c>
      <c r="F85" s="44">
        <v>5670</v>
      </c>
      <c r="G85" s="37">
        <v>1816.8</v>
      </c>
      <c r="H85" s="37">
        <f t="shared" si="2"/>
        <v>-2853.2</v>
      </c>
      <c r="I85" s="37"/>
      <c r="J85" s="37">
        <v>20</v>
      </c>
    </row>
    <row r="86" customHeight="1" spans="1:10">
      <c r="A86" s="23">
        <v>84</v>
      </c>
      <c r="B86" s="43">
        <v>103639</v>
      </c>
      <c r="C86" s="43" t="s">
        <v>98</v>
      </c>
      <c r="D86" s="43" t="s">
        <v>88</v>
      </c>
      <c r="E86" s="44">
        <v>4540</v>
      </c>
      <c r="F86" s="44">
        <v>5510</v>
      </c>
      <c r="G86" s="37">
        <v>2595.83</v>
      </c>
      <c r="H86" s="37">
        <f t="shared" si="2"/>
        <v>-1944.17</v>
      </c>
      <c r="I86" s="37"/>
      <c r="J86" s="37">
        <v>20</v>
      </c>
    </row>
    <row r="87" customHeight="1" spans="1:10">
      <c r="A87" s="23">
        <v>85</v>
      </c>
      <c r="B87" s="43">
        <v>515</v>
      </c>
      <c r="C87" s="43" t="s">
        <v>99</v>
      </c>
      <c r="D87" s="43" t="s">
        <v>88</v>
      </c>
      <c r="E87" s="44">
        <v>4090</v>
      </c>
      <c r="F87" s="44">
        <v>4970</v>
      </c>
      <c r="G87" s="37">
        <v>2710.71</v>
      </c>
      <c r="H87" s="37">
        <f t="shared" si="2"/>
        <v>-1379.29</v>
      </c>
      <c r="I87" s="37"/>
      <c r="J87" s="37">
        <v>20</v>
      </c>
    </row>
    <row r="88" customHeight="1" spans="1:10">
      <c r="A88" s="23">
        <v>86</v>
      </c>
      <c r="B88" s="43">
        <v>733</v>
      </c>
      <c r="C88" s="43" t="s">
        <v>100</v>
      </c>
      <c r="D88" s="43" t="s">
        <v>88</v>
      </c>
      <c r="E88" s="44">
        <v>4090</v>
      </c>
      <c r="F88" s="44">
        <v>4970</v>
      </c>
      <c r="G88" s="37">
        <v>2519.64</v>
      </c>
      <c r="H88" s="37">
        <f t="shared" si="2"/>
        <v>-1570.36</v>
      </c>
      <c r="I88" s="37"/>
      <c r="J88" s="37">
        <v>20</v>
      </c>
    </row>
    <row r="89" customHeight="1" spans="1:10">
      <c r="A89" s="23">
        <v>87</v>
      </c>
      <c r="B89" s="43">
        <v>104430</v>
      </c>
      <c r="C89" s="43" t="s">
        <v>101</v>
      </c>
      <c r="D89" s="43" t="s">
        <v>88</v>
      </c>
      <c r="E89" s="44">
        <v>4090</v>
      </c>
      <c r="F89" s="44">
        <v>4970</v>
      </c>
      <c r="G89" s="37">
        <v>2722.6</v>
      </c>
      <c r="H89" s="37">
        <f t="shared" si="2"/>
        <v>-1367.4</v>
      </c>
      <c r="I89" s="37"/>
      <c r="J89" s="37">
        <v>20</v>
      </c>
    </row>
    <row r="90" customHeight="1" spans="1:10">
      <c r="A90" s="23">
        <v>88</v>
      </c>
      <c r="B90" s="43">
        <v>740</v>
      </c>
      <c r="C90" s="43" t="s">
        <v>102</v>
      </c>
      <c r="D90" s="43" t="s">
        <v>88</v>
      </c>
      <c r="E90" s="44">
        <v>4090</v>
      </c>
      <c r="F90" s="44">
        <v>4970</v>
      </c>
      <c r="G90" s="37">
        <v>2840.27</v>
      </c>
      <c r="H90" s="37">
        <f t="shared" si="2"/>
        <v>-1249.73</v>
      </c>
      <c r="I90" s="37"/>
      <c r="J90" s="37">
        <v>20</v>
      </c>
    </row>
    <row r="91" customHeight="1" spans="1:10">
      <c r="A91" s="23">
        <v>89</v>
      </c>
      <c r="B91" s="43">
        <v>723</v>
      </c>
      <c r="C91" s="43" t="s">
        <v>103</v>
      </c>
      <c r="D91" s="43" t="s">
        <v>88</v>
      </c>
      <c r="E91" s="44">
        <v>4090</v>
      </c>
      <c r="F91" s="44">
        <v>4970</v>
      </c>
      <c r="G91" s="37">
        <v>2167</v>
      </c>
      <c r="H91" s="37">
        <f t="shared" si="2"/>
        <v>-1923</v>
      </c>
      <c r="I91" s="37"/>
      <c r="J91" s="37">
        <v>20</v>
      </c>
    </row>
    <row r="92" customHeight="1" spans="1:10">
      <c r="A92" s="23">
        <v>90</v>
      </c>
      <c r="B92" s="43">
        <v>743</v>
      </c>
      <c r="C92" s="43" t="s">
        <v>104</v>
      </c>
      <c r="D92" s="43" t="s">
        <v>88</v>
      </c>
      <c r="E92" s="44">
        <v>3460</v>
      </c>
      <c r="F92" s="44">
        <v>4200</v>
      </c>
      <c r="G92" s="37">
        <v>4563.3</v>
      </c>
      <c r="H92" s="37">
        <f t="shared" si="2"/>
        <v>1103.3</v>
      </c>
      <c r="I92" s="37">
        <f>ROUND(G92*0.02,1)</f>
        <v>91.3</v>
      </c>
      <c r="J92" s="37"/>
    </row>
    <row r="93" customHeight="1" spans="1:10">
      <c r="A93" s="23">
        <v>91</v>
      </c>
      <c r="B93" s="43">
        <v>573</v>
      </c>
      <c r="C93" s="43" t="s">
        <v>105</v>
      </c>
      <c r="D93" s="43" t="s">
        <v>88</v>
      </c>
      <c r="E93" s="44">
        <v>3270</v>
      </c>
      <c r="F93" s="44">
        <v>3970</v>
      </c>
      <c r="G93" s="37">
        <v>2770.47</v>
      </c>
      <c r="H93" s="37">
        <f t="shared" si="2"/>
        <v>-499.53</v>
      </c>
      <c r="I93" s="37"/>
      <c r="J93" s="37">
        <v>20</v>
      </c>
    </row>
    <row r="94" customHeight="1" spans="1:10">
      <c r="A94" s="23">
        <v>92</v>
      </c>
      <c r="B94" s="43">
        <v>118074</v>
      </c>
      <c r="C94" s="43" t="s">
        <v>106</v>
      </c>
      <c r="D94" s="43" t="s">
        <v>88</v>
      </c>
      <c r="E94" s="44">
        <v>3270</v>
      </c>
      <c r="F94" s="44">
        <v>3970</v>
      </c>
      <c r="G94" s="37">
        <v>1805.94</v>
      </c>
      <c r="H94" s="37">
        <f t="shared" si="2"/>
        <v>-1464.06</v>
      </c>
      <c r="I94" s="37"/>
      <c r="J94" s="37">
        <v>20</v>
      </c>
    </row>
    <row r="95" customHeight="1" spans="1:10">
      <c r="A95" s="23">
        <v>93</v>
      </c>
      <c r="B95" s="43">
        <v>114069</v>
      </c>
      <c r="C95" s="43" t="s">
        <v>107</v>
      </c>
      <c r="D95" s="43" t="s">
        <v>88</v>
      </c>
      <c r="E95" s="44">
        <v>2800</v>
      </c>
      <c r="F95" s="44">
        <v>3400</v>
      </c>
      <c r="G95" s="37">
        <v>2253.32</v>
      </c>
      <c r="H95" s="37">
        <f t="shared" si="2"/>
        <v>-546.68</v>
      </c>
      <c r="I95" s="37"/>
      <c r="J95" s="37">
        <v>20</v>
      </c>
    </row>
    <row r="96" customHeight="1" spans="1:10">
      <c r="A96" s="23">
        <v>94</v>
      </c>
      <c r="B96" s="43">
        <v>106568</v>
      </c>
      <c r="C96" s="43" t="s">
        <v>108</v>
      </c>
      <c r="D96" s="43" t="s">
        <v>88</v>
      </c>
      <c r="E96" s="44">
        <v>2800</v>
      </c>
      <c r="F96" s="44">
        <v>3400</v>
      </c>
      <c r="G96" s="37">
        <v>3018.51</v>
      </c>
      <c r="H96" s="37">
        <f t="shared" si="2"/>
        <v>218.51</v>
      </c>
      <c r="I96" s="37">
        <f>ROUND(G96*0.01,1)</f>
        <v>30.2</v>
      </c>
      <c r="J96" s="37"/>
    </row>
    <row r="97" customHeight="1" spans="1:10">
      <c r="A97" s="23">
        <v>95</v>
      </c>
      <c r="B97" s="43">
        <v>545</v>
      </c>
      <c r="C97" s="43" t="s">
        <v>109</v>
      </c>
      <c r="D97" s="43" t="s">
        <v>88</v>
      </c>
      <c r="E97" s="44">
        <v>2800</v>
      </c>
      <c r="F97" s="44">
        <v>3400</v>
      </c>
      <c r="G97" s="37">
        <v>569</v>
      </c>
      <c r="H97" s="37">
        <f t="shared" si="2"/>
        <v>-2231</v>
      </c>
      <c r="I97" s="37"/>
      <c r="J97" s="37">
        <v>20</v>
      </c>
    </row>
    <row r="98" customHeight="1" spans="1:10">
      <c r="A98" s="23">
        <v>96</v>
      </c>
      <c r="B98" s="43">
        <v>118758</v>
      </c>
      <c r="C98" s="43" t="s">
        <v>110</v>
      </c>
      <c r="D98" s="43" t="s">
        <v>88</v>
      </c>
      <c r="E98" s="44">
        <v>2330</v>
      </c>
      <c r="F98" s="44">
        <v>2830</v>
      </c>
      <c r="G98" s="37">
        <v>1421.85</v>
      </c>
      <c r="H98" s="37">
        <f t="shared" si="2"/>
        <v>-908.15</v>
      </c>
      <c r="I98" s="37"/>
      <c r="J98" s="37">
        <v>20</v>
      </c>
    </row>
    <row r="99" customHeight="1" spans="1:10">
      <c r="A99" s="23">
        <v>97</v>
      </c>
      <c r="B99" s="27">
        <v>113008</v>
      </c>
      <c r="C99" s="43" t="s">
        <v>111</v>
      </c>
      <c r="D99" s="27" t="s">
        <v>88</v>
      </c>
      <c r="E99" s="44">
        <v>2290</v>
      </c>
      <c r="F99" s="44">
        <v>2750</v>
      </c>
      <c r="G99" s="37">
        <v>1144</v>
      </c>
      <c r="H99" s="37">
        <f t="shared" si="2"/>
        <v>-1146</v>
      </c>
      <c r="I99" s="37"/>
      <c r="J99" s="37">
        <v>20</v>
      </c>
    </row>
    <row r="100" customHeight="1" spans="1:10">
      <c r="A100" s="23">
        <v>98</v>
      </c>
      <c r="B100" s="43">
        <v>750</v>
      </c>
      <c r="C100" s="43" t="s">
        <v>112</v>
      </c>
      <c r="D100" s="43" t="s">
        <v>113</v>
      </c>
      <c r="E100" s="44">
        <v>17780</v>
      </c>
      <c r="F100" s="44">
        <v>21590</v>
      </c>
      <c r="G100" s="37">
        <v>9186.93</v>
      </c>
      <c r="H100" s="37">
        <f t="shared" ref="H100:H131" si="3">G100-E100</f>
        <v>-8593.07</v>
      </c>
      <c r="I100" s="37"/>
      <c r="J100" s="37">
        <v>20</v>
      </c>
    </row>
    <row r="101" customHeight="1" spans="1:10">
      <c r="A101" s="23">
        <v>99</v>
      </c>
      <c r="B101" s="43">
        <v>742</v>
      </c>
      <c r="C101" s="43" t="s">
        <v>114</v>
      </c>
      <c r="D101" s="43" t="s">
        <v>113</v>
      </c>
      <c r="E101" s="44">
        <v>5840</v>
      </c>
      <c r="F101" s="44">
        <v>7090</v>
      </c>
      <c r="G101" s="37">
        <v>3769.57</v>
      </c>
      <c r="H101" s="37">
        <f t="shared" si="3"/>
        <v>-2070.43</v>
      </c>
      <c r="I101" s="37"/>
      <c r="J101" s="37">
        <v>20</v>
      </c>
    </row>
    <row r="102" customHeight="1" spans="1:10">
      <c r="A102" s="23">
        <v>100</v>
      </c>
      <c r="B102" s="43">
        <v>106066</v>
      </c>
      <c r="C102" s="43" t="s">
        <v>115</v>
      </c>
      <c r="D102" s="43" t="s">
        <v>113</v>
      </c>
      <c r="E102" s="44">
        <v>4670</v>
      </c>
      <c r="F102" s="44">
        <v>5670</v>
      </c>
      <c r="G102" s="37">
        <v>3874.9</v>
      </c>
      <c r="H102" s="37">
        <f t="shared" si="3"/>
        <v>-795.1</v>
      </c>
      <c r="I102" s="37"/>
      <c r="J102" s="37">
        <v>20</v>
      </c>
    </row>
    <row r="103" customHeight="1" spans="1:10">
      <c r="A103" s="23">
        <v>101</v>
      </c>
      <c r="B103" s="43">
        <v>106865</v>
      </c>
      <c r="C103" s="43" t="s">
        <v>116</v>
      </c>
      <c r="D103" s="43" t="s">
        <v>113</v>
      </c>
      <c r="E103" s="44">
        <v>4090</v>
      </c>
      <c r="F103" s="44">
        <v>4970</v>
      </c>
      <c r="G103" s="37">
        <v>3887.71</v>
      </c>
      <c r="H103" s="37">
        <f t="shared" si="3"/>
        <v>-202.29</v>
      </c>
      <c r="I103" s="37"/>
      <c r="J103" s="37">
        <v>20</v>
      </c>
    </row>
    <row r="104" customHeight="1" spans="1:10">
      <c r="A104" s="23">
        <v>102</v>
      </c>
      <c r="B104" s="43">
        <v>102935</v>
      </c>
      <c r="C104" s="43" t="s">
        <v>117</v>
      </c>
      <c r="D104" s="43" t="s">
        <v>113</v>
      </c>
      <c r="E104" s="44">
        <v>4090</v>
      </c>
      <c r="F104" s="44">
        <v>4970</v>
      </c>
      <c r="G104" s="37">
        <v>4370.75</v>
      </c>
      <c r="H104" s="37">
        <f t="shared" si="3"/>
        <v>280.75</v>
      </c>
      <c r="I104" s="37">
        <f>ROUND(G104*0.01,1)</f>
        <v>43.7</v>
      </c>
      <c r="J104" s="37"/>
    </row>
    <row r="105" customHeight="1" spans="1:10">
      <c r="A105" s="23">
        <v>103</v>
      </c>
      <c r="B105" s="43">
        <v>307</v>
      </c>
      <c r="C105" s="43" t="s">
        <v>118</v>
      </c>
      <c r="D105" s="43" t="s">
        <v>113</v>
      </c>
      <c r="E105" s="44">
        <v>37570</v>
      </c>
      <c r="F105" s="44">
        <v>45620</v>
      </c>
      <c r="G105" s="37">
        <v>19655.3</v>
      </c>
      <c r="H105" s="37">
        <f t="shared" si="3"/>
        <v>-17914.7</v>
      </c>
      <c r="I105" s="37"/>
      <c r="J105" s="37">
        <v>20</v>
      </c>
    </row>
    <row r="106" customHeight="1" spans="1:10">
      <c r="A106" s="23">
        <v>104</v>
      </c>
      <c r="B106" s="43">
        <v>582</v>
      </c>
      <c r="C106" s="43" t="s">
        <v>119</v>
      </c>
      <c r="D106" s="43" t="s">
        <v>120</v>
      </c>
      <c r="E106" s="44">
        <v>5840</v>
      </c>
      <c r="F106" s="44">
        <v>7090</v>
      </c>
      <c r="G106" s="37">
        <v>5824.6</v>
      </c>
      <c r="H106" s="37">
        <f t="shared" si="3"/>
        <v>-15.3999999999996</v>
      </c>
      <c r="I106" s="37"/>
      <c r="J106" s="37">
        <v>20</v>
      </c>
    </row>
    <row r="107" customHeight="1" spans="1:10">
      <c r="A107" s="23">
        <v>105</v>
      </c>
      <c r="B107" s="43">
        <v>343</v>
      </c>
      <c r="C107" s="43" t="s">
        <v>121</v>
      </c>
      <c r="D107" s="43" t="s">
        <v>120</v>
      </c>
      <c r="E107" s="44">
        <v>8900</v>
      </c>
      <c r="F107" s="44">
        <v>10810</v>
      </c>
      <c r="G107" s="37">
        <v>6720.17</v>
      </c>
      <c r="H107" s="37">
        <f t="shared" si="3"/>
        <v>-2179.83</v>
      </c>
      <c r="I107" s="37"/>
      <c r="J107" s="37">
        <v>20</v>
      </c>
    </row>
    <row r="108" customHeight="1" spans="1:10">
      <c r="A108" s="23">
        <v>106</v>
      </c>
      <c r="B108" s="43">
        <v>365</v>
      </c>
      <c r="C108" s="43" t="s">
        <v>122</v>
      </c>
      <c r="D108" s="43" t="s">
        <v>120</v>
      </c>
      <c r="E108" s="44">
        <v>5600</v>
      </c>
      <c r="F108" s="44">
        <v>6800</v>
      </c>
      <c r="G108" s="37">
        <v>4761.8</v>
      </c>
      <c r="H108" s="37">
        <f t="shared" si="3"/>
        <v>-838.2</v>
      </c>
      <c r="I108" s="37"/>
      <c r="J108" s="37">
        <v>20</v>
      </c>
    </row>
    <row r="109" customHeight="1" spans="1:10">
      <c r="A109" s="23">
        <v>107</v>
      </c>
      <c r="B109" s="43">
        <v>117491</v>
      </c>
      <c r="C109" s="43" t="s">
        <v>123</v>
      </c>
      <c r="D109" s="43" t="s">
        <v>120</v>
      </c>
      <c r="E109" s="44">
        <v>5600</v>
      </c>
      <c r="F109" s="44">
        <v>6800</v>
      </c>
      <c r="G109" s="37">
        <v>1062.96</v>
      </c>
      <c r="H109" s="37">
        <f t="shared" si="3"/>
        <v>-4537.04</v>
      </c>
      <c r="I109" s="37"/>
      <c r="J109" s="37">
        <v>20</v>
      </c>
    </row>
    <row r="110" customHeight="1" spans="1:10">
      <c r="A110" s="23">
        <v>108</v>
      </c>
      <c r="B110" s="43">
        <v>513</v>
      </c>
      <c r="C110" s="43" t="s">
        <v>124</v>
      </c>
      <c r="D110" s="43" t="s">
        <v>120</v>
      </c>
      <c r="E110" s="44">
        <v>7090</v>
      </c>
      <c r="F110" s="44">
        <v>8610</v>
      </c>
      <c r="G110" s="37">
        <v>6504.35</v>
      </c>
      <c r="H110" s="37">
        <f t="shared" si="3"/>
        <v>-585.65</v>
      </c>
      <c r="I110" s="37"/>
      <c r="J110" s="37">
        <v>20</v>
      </c>
    </row>
    <row r="111" customHeight="1" spans="1:10">
      <c r="A111" s="23">
        <v>109</v>
      </c>
      <c r="B111" s="43">
        <v>359</v>
      </c>
      <c r="C111" s="43" t="s">
        <v>125</v>
      </c>
      <c r="D111" s="43" t="s">
        <v>120</v>
      </c>
      <c r="E111" s="44">
        <v>5720</v>
      </c>
      <c r="F111" s="44">
        <v>6950</v>
      </c>
      <c r="G111" s="37">
        <v>4052.03</v>
      </c>
      <c r="H111" s="37">
        <f t="shared" si="3"/>
        <v>-1667.97</v>
      </c>
      <c r="I111" s="37"/>
      <c r="J111" s="37">
        <v>20</v>
      </c>
    </row>
    <row r="112" customHeight="1" spans="1:10">
      <c r="A112" s="23">
        <v>110</v>
      </c>
      <c r="B112" s="43">
        <v>102934</v>
      </c>
      <c r="C112" s="43" t="s">
        <v>126</v>
      </c>
      <c r="D112" s="43" t="s">
        <v>120</v>
      </c>
      <c r="E112" s="44">
        <v>5570</v>
      </c>
      <c r="F112" s="44">
        <v>6760</v>
      </c>
      <c r="G112" s="37">
        <v>3938.74</v>
      </c>
      <c r="H112" s="37">
        <f t="shared" si="3"/>
        <v>-1631.26</v>
      </c>
      <c r="I112" s="37"/>
      <c r="J112" s="37">
        <v>20</v>
      </c>
    </row>
    <row r="113" customHeight="1" spans="1:10">
      <c r="A113" s="23">
        <v>111</v>
      </c>
      <c r="B113" s="43">
        <v>111219</v>
      </c>
      <c r="C113" s="43" t="s">
        <v>127</v>
      </c>
      <c r="D113" s="43" t="s">
        <v>120</v>
      </c>
      <c r="E113" s="44">
        <v>5310</v>
      </c>
      <c r="F113" s="44">
        <v>6450</v>
      </c>
      <c r="G113" s="37">
        <v>4043.58</v>
      </c>
      <c r="H113" s="37">
        <f t="shared" si="3"/>
        <v>-1266.42</v>
      </c>
      <c r="I113" s="37"/>
      <c r="J113" s="37">
        <v>20</v>
      </c>
    </row>
    <row r="114" customHeight="1" spans="1:10">
      <c r="A114" s="23">
        <v>112</v>
      </c>
      <c r="B114" s="43">
        <v>379</v>
      </c>
      <c r="C114" s="43" t="s">
        <v>128</v>
      </c>
      <c r="D114" s="43" t="s">
        <v>120</v>
      </c>
      <c r="E114" s="44">
        <v>5210</v>
      </c>
      <c r="F114" s="44">
        <v>6330</v>
      </c>
      <c r="G114" s="37">
        <v>3660.01</v>
      </c>
      <c r="H114" s="37">
        <f t="shared" si="3"/>
        <v>-1549.99</v>
      </c>
      <c r="I114" s="37"/>
      <c r="J114" s="37">
        <v>20</v>
      </c>
    </row>
    <row r="115" customHeight="1" spans="1:10">
      <c r="A115" s="23">
        <v>113</v>
      </c>
      <c r="B115" s="43">
        <v>311</v>
      </c>
      <c r="C115" s="43" t="s">
        <v>129</v>
      </c>
      <c r="D115" s="43" t="s">
        <v>120</v>
      </c>
      <c r="E115" s="44">
        <v>4670</v>
      </c>
      <c r="F115" s="44">
        <v>5670</v>
      </c>
      <c r="G115" s="37">
        <v>3081.66</v>
      </c>
      <c r="H115" s="37">
        <f t="shared" si="3"/>
        <v>-1588.34</v>
      </c>
      <c r="I115" s="37"/>
      <c r="J115" s="37">
        <v>20</v>
      </c>
    </row>
    <row r="116" customHeight="1" spans="1:10">
      <c r="A116" s="23">
        <v>114</v>
      </c>
      <c r="B116" s="43">
        <v>726</v>
      </c>
      <c r="C116" s="43" t="s">
        <v>130</v>
      </c>
      <c r="D116" s="43" t="s">
        <v>120</v>
      </c>
      <c r="E116" s="44">
        <v>4670</v>
      </c>
      <c r="F116" s="44">
        <v>5670</v>
      </c>
      <c r="G116" s="37">
        <v>2106.62</v>
      </c>
      <c r="H116" s="37">
        <f t="shared" si="3"/>
        <v>-2563.38</v>
      </c>
      <c r="I116" s="37"/>
      <c r="J116" s="37">
        <v>20</v>
      </c>
    </row>
    <row r="117" customHeight="1" spans="1:10">
      <c r="A117" s="23">
        <v>115</v>
      </c>
      <c r="B117" s="43">
        <v>103198</v>
      </c>
      <c r="C117" s="43" t="s">
        <v>131</v>
      </c>
      <c r="D117" s="43" t="s">
        <v>120</v>
      </c>
      <c r="E117" s="44">
        <v>4670</v>
      </c>
      <c r="F117" s="44">
        <v>5670</v>
      </c>
      <c r="G117" s="37">
        <v>2758.59</v>
      </c>
      <c r="H117" s="37">
        <f t="shared" si="3"/>
        <v>-1911.41</v>
      </c>
      <c r="I117" s="37"/>
      <c r="J117" s="37">
        <v>20</v>
      </c>
    </row>
    <row r="118" customHeight="1" spans="1:10">
      <c r="A118" s="23">
        <v>116</v>
      </c>
      <c r="B118" s="43">
        <v>357</v>
      </c>
      <c r="C118" s="43" t="s">
        <v>132</v>
      </c>
      <c r="D118" s="43" t="s">
        <v>120</v>
      </c>
      <c r="E118" s="44">
        <v>4670</v>
      </c>
      <c r="F118" s="44">
        <v>5670</v>
      </c>
      <c r="G118" s="37">
        <v>2953.26</v>
      </c>
      <c r="H118" s="37">
        <f t="shared" si="3"/>
        <v>-1716.74</v>
      </c>
      <c r="I118" s="37"/>
      <c r="J118" s="37">
        <v>20</v>
      </c>
    </row>
    <row r="119" customHeight="1" spans="1:10">
      <c r="A119" s="23">
        <v>117</v>
      </c>
      <c r="B119" s="43">
        <v>106399</v>
      </c>
      <c r="C119" s="43" t="s">
        <v>133</v>
      </c>
      <c r="D119" s="43" t="s">
        <v>120</v>
      </c>
      <c r="E119" s="44">
        <v>4670</v>
      </c>
      <c r="F119" s="44">
        <v>5670</v>
      </c>
      <c r="G119" s="37">
        <v>5725.25</v>
      </c>
      <c r="H119" s="37">
        <f t="shared" si="3"/>
        <v>1055.25</v>
      </c>
      <c r="I119" s="37">
        <f>ROUND(G119*0.02,1)</f>
        <v>114.5</v>
      </c>
      <c r="J119" s="37"/>
    </row>
    <row r="120" customHeight="1" spans="1:10">
      <c r="A120" s="23">
        <v>118</v>
      </c>
      <c r="B120" s="43">
        <v>105267</v>
      </c>
      <c r="C120" s="43" t="s">
        <v>134</v>
      </c>
      <c r="D120" s="43" t="s">
        <v>120</v>
      </c>
      <c r="E120" s="44">
        <v>4670</v>
      </c>
      <c r="F120" s="44">
        <v>5670</v>
      </c>
      <c r="G120" s="37">
        <v>2791.5</v>
      </c>
      <c r="H120" s="37">
        <f t="shared" si="3"/>
        <v>-1878.5</v>
      </c>
      <c r="I120" s="37"/>
      <c r="J120" s="37">
        <v>20</v>
      </c>
    </row>
    <row r="121" customHeight="1" spans="1:10">
      <c r="A121" s="23">
        <v>119</v>
      </c>
      <c r="B121" s="43">
        <v>106569</v>
      </c>
      <c r="C121" s="43" t="s">
        <v>135</v>
      </c>
      <c r="D121" s="43" t="s">
        <v>120</v>
      </c>
      <c r="E121" s="44">
        <v>5720</v>
      </c>
      <c r="F121" s="44">
        <v>6950</v>
      </c>
      <c r="G121" s="37">
        <v>5351</v>
      </c>
      <c r="H121" s="37">
        <f t="shared" si="3"/>
        <v>-369</v>
      </c>
      <c r="I121" s="37"/>
      <c r="J121" s="37">
        <v>20</v>
      </c>
    </row>
    <row r="122" customHeight="1" spans="1:10">
      <c r="A122" s="23">
        <v>120</v>
      </c>
      <c r="B122" s="43">
        <v>347</v>
      </c>
      <c r="C122" s="43" t="s">
        <v>136</v>
      </c>
      <c r="D122" s="43" t="s">
        <v>120</v>
      </c>
      <c r="E122" s="44">
        <v>4670</v>
      </c>
      <c r="F122" s="44">
        <v>5670</v>
      </c>
      <c r="G122" s="37">
        <v>4225</v>
      </c>
      <c r="H122" s="37">
        <f t="shared" si="3"/>
        <v>-445</v>
      </c>
      <c r="I122" s="37"/>
      <c r="J122" s="37">
        <v>20</v>
      </c>
    </row>
    <row r="123" customHeight="1" spans="1:10">
      <c r="A123" s="23">
        <v>121</v>
      </c>
      <c r="B123" s="43">
        <v>102565</v>
      </c>
      <c r="C123" s="43" t="s">
        <v>137</v>
      </c>
      <c r="D123" s="43" t="s">
        <v>120</v>
      </c>
      <c r="E123" s="44">
        <v>4090</v>
      </c>
      <c r="F123" s="44">
        <v>4970</v>
      </c>
      <c r="G123" s="37">
        <v>4820.47</v>
      </c>
      <c r="H123" s="37">
        <f t="shared" si="3"/>
        <v>730.47</v>
      </c>
      <c r="I123" s="37">
        <f>ROUND(G123*0.01,1)</f>
        <v>48.2</v>
      </c>
      <c r="J123" s="37"/>
    </row>
    <row r="124" customHeight="1" spans="1:10">
      <c r="A124" s="23">
        <v>122</v>
      </c>
      <c r="B124" s="43">
        <v>108277</v>
      </c>
      <c r="C124" s="43" t="s">
        <v>138</v>
      </c>
      <c r="D124" s="43" t="s">
        <v>120</v>
      </c>
      <c r="E124" s="44">
        <v>4090</v>
      </c>
      <c r="F124" s="44">
        <v>4970</v>
      </c>
      <c r="G124" s="37">
        <v>3145.49</v>
      </c>
      <c r="H124" s="37">
        <f t="shared" si="3"/>
        <v>-944.51</v>
      </c>
      <c r="I124" s="37"/>
      <c r="J124" s="37">
        <v>20</v>
      </c>
    </row>
    <row r="125" customHeight="1" spans="1:10">
      <c r="A125" s="23">
        <v>123</v>
      </c>
      <c r="B125" s="43">
        <v>745</v>
      </c>
      <c r="C125" s="43" t="s">
        <v>139</v>
      </c>
      <c r="D125" s="43" t="s">
        <v>120</v>
      </c>
      <c r="E125" s="44">
        <v>4090</v>
      </c>
      <c r="F125" s="44">
        <v>4970</v>
      </c>
      <c r="G125" s="37">
        <v>3612.82</v>
      </c>
      <c r="H125" s="37">
        <f t="shared" si="3"/>
        <v>-477.18</v>
      </c>
      <c r="I125" s="37"/>
      <c r="J125" s="37">
        <v>20</v>
      </c>
    </row>
    <row r="126" customHeight="1" spans="1:10">
      <c r="A126" s="23">
        <v>124</v>
      </c>
      <c r="B126" s="43">
        <v>114286</v>
      </c>
      <c r="C126" s="43" t="s">
        <v>140</v>
      </c>
      <c r="D126" s="43" t="s">
        <v>120</v>
      </c>
      <c r="E126" s="44">
        <v>4090</v>
      </c>
      <c r="F126" s="44">
        <v>4970</v>
      </c>
      <c r="G126" s="37">
        <v>3332.72</v>
      </c>
      <c r="H126" s="37">
        <f t="shared" si="3"/>
        <v>-757.28</v>
      </c>
      <c r="I126" s="37"/>
      <c r="J126" s="37">
        <v>20</v>
      </c>
    </row>
    <row r="127" customHeight="1" spans="1:10">
      <c r="A127" s="23">
        <v>125</v>
      </c>
      <c r="B127" s="43">
        <v>570</v>
      </c>
      <c r="C127" s="43" t="s">
        <v>141</v>
      </c>
      <c r="D127" s="43" t="s">
        <v>120</v>
      </c>
      <c r="E127" s="44">
        <v>4090</v>
      </c>
      <c r="F127" s="44">
        <v>4970</v>
      </c>
      <c r="G127" s="37">
        <v>4344.45</v>
      </c>
      <c r="H127" s="37">
        <f t="shared" si="3"/>
        <v>254.45</v>
      </c>
      <c r="I127" s="37">
        <f>ROUND(G127*0.01,1)</f>
        <v>43.4</v>
      </c>
      <c r="J127" s="37"/>
    </row>
    <row r="128" customHeight="1" spans="1:10">
      <c r="A128" s="23">
        <v>126</v>
      </c>
      <c r="B128" s="43">
        <v>752</v>
      </c>
      <c r="C128" s="43" t="s">
        <v>142</v>
      </c>
      <c r="D128" s="43" t="s">
        <v>120</v>
      </c>
      <c r="E128" s="44">
        <v>4090</v>
      </c>
      <c r="F128" s="44">
        <v>4970</v>
      </c>
      <c r="G128" s="37">
        <v>630.09</v>
      </c>
      <c r="H128" s="37">
        <f t="shared" si="3"/>
        <v>-3459.91</v>
      </c>
      <c r="I128" s="37"/>
      <c r="J128" s="37">
        <v>20</v>
      </c>
    </row>
    <row r="129" customHeight="1" spans="1:10">
      <c r="A129" s="23">
        <v>127</v>
      </c>
      <c r="B129" s="43">
        <v>727</v>
      </c>
      <c r="C129" s="43" t="s">
        <v>143</v>
      </c>
      <c r="D129" s="43" t="s">
        <v>120</v>
      </c>
      <c r="E129" s="44">
        <v>4090</v>
      </c>
      <c r="F129" s="44">
        <v>4970</v>
      </c>
      <c r="G129" s="37">
        <v>2635.94</v>
      </c>
      <c r="H129" s="37">
        <f t="shared" si="3"/>
        <v>-1454.06</v>
      </c>
      <c r="I129" s="37"/>
      <c r="J129" s="37">
        <v>20</v>
      </c>
    </row>
    <row r="130" customHeight="1" spans="1:10">
      <c r="A130" s="23">
        <v>128</v>
      </c>
      <c r="B130" s="43">
        <v>339</v>
      </c>
      <c r="C130" s="43" t="s">
        <v>144</v>
      </c>
      <c r="D130" s="43" t="s">
        <v>120</v>
      </c>
      <c r="E130" s="44">
        <v>4090</v>
      </c>
      <c r="F130" s="44">
        <v>4970</v>
      </c>
      <c r="G130" s="37">
        <v>3749.39</v>
      </c>
      <c r="H130" s="37">
        <f t="shared" si="3"/>
        <v>-340.61</v>
      </c>
      <c r="I130" s="37"/>
      <c r="J130" s="37">
        <v>20</v>
      </c>
    </row>
    <row r="131" customHeight="1" spans="1:10">
      <c r="A131" s="23">
        <v>129</v>
      </c>
      <c r="B131" s="43">
        <v>112888</v>
      </c>
      <c r="C131" s="43" t="s">
        <v>145</v>
      </c>
      <c r="D131" s="43" t="s">
        <v>120</v>
      </c>
      <c r="E131" s="44">
        <v>4090</v>
      </c>
      <c r="F131" s="44">
        <v>4970</v>
      </c>
      <c r="G131" s="37">
        <v>3557</v>
      </c>
      <c r="H131" s="37">
        <f t="shared" si="3"/>
        <v>-533</v>
      </c>
      <c r="I131" s="37"/>
      <c r="J131" s="37">
        <v>20</v>
      </c>
    </row>
    <row r="132" customHeight="1" spans="1:10">
      <c r="A132" s="23">
        <v>130</v>
      </c>
      <c r="B132" s="43">
        <v>112415</v>
      </c>
      <c r="C132" s="43" t="s">
        <v>146</v>
      </c>
      <c r="D132" s="43" t="s">
        <v>120</v>
      </c>
      <c r="E132" s="44">
        <v>4090</v>
      </c>
      <c r="F132" s="44">
        <v>4970</v>
      </c>
      <c r="G132" s="37">
        <v>2731.75</v>
      </c>
      <c r="H132" s="37">
        <f t="shared" ref="H132:H147" si="4">G132-E132</f>
        <v>-1358.25</v>
      </c>
      <c r="I132" s="37"/>
      <c r="J132" s="37">
        <v>20</v>
      </c>
    </row>
    <row r="133" customHeight="1" spans="1:10">
      <c r="A133" s="23">
        <v>131</v>
      </c>
      <c r="B133" s="43">
        <v>118151</v>
      </c>
      <c r="C133" s="43" t="s">
        <v>147</v>
      </c>
      <c r="D133" s="43" t="s">
        <v>120</v>
      </c>
      <c r="E133" s="44">
        <v>4090</v>
      </c>
      <c r="F133" s="44">
        <v>4970</v>
      </c>
      <c r="G133" s="37">
        <v>2033.9</v>
      </c>
      <c r="H133" s="37">
        <f t="shared" si="4"/>
        <v>-2056.1</v>
      </c>
      <c r="I133" s="37"/>
      <c r="J133" s="37">
        <v>20</v>
      </c>
    </row>
    <row r="134" customHeight="1" spans="1:10">
      <c r="A134" s="23">
        <v>132</v>
      </c>
      <c r="B134" s="43">
        <v>113025</v>
      </c>
      <c r="C134" s="43" t="s">
        <v>148</v>
      </c>
      <c r="D134" s="43" t="s">
        <v>120</v>
      </c>
      <c r="E134" s="44">
        <v>3270</v>
      </c>
      <c r="F134" s="44">
        <v>3970</v>
      </c>
      <c r="G134" s="37">
        <v>2845</v>
      </c>
      <c r="H134" s="37">
        <f t="shared" si="4"/>
        <v>-425</v>
      </c>
      <c r="I134" s="37"/>
      <c r="J134" s="37">
        <v>20</v>
      </c>
    </row>
    <row r="135" customHeight="1" spans="1:10">
      <c r="A135" s="23">
        <v>133</v>
      </c>
      <c r="B135" s="43">
        <v>104429</v>
      </c>
      <c r="C135" s="43" t="s">
        <v>149</v>
      </c>
      <c r="D135" s="43" t="s">
        <v>120</v>
      </c>
      <c r="E135" s="44">
        <v>3270</v>
      </c>
      <c r="F135" s="44">
        <v>3970</v>
      </c>
      <c r="G135" s="37">
        <v>2121</v>
      </c>
      <c r="H135" s="37">
        <f t="shared" si="4"/>
        <v>-1149</v>
      </c>
      <c r="I135" s="37"/>
      <c r="J135" s="37">
        <v>20</v>
      </c>
    </row>
    <row r="136" customHeight="1" spans="1:10">
      <c r="A136" s="23">
        <v>134</v>
      </c>
      <c r="B136" s="43">
        <v>113298</v>
      </c>
      <c r="C136" s="43" t="s">
        <v>150</v>
      </c>
      <c r="D136" s="43" t="s">
        <v>120</v>
      </c>
      <c r="E136" s="44">
        <v>3270</v>
      </c>
      <c r="F136" s="44">
        <v>3970</v>
      </c>
      <c r="G136" s="37">
        <v>2815.71</v>
      </c>
      <c r="H136" s="37">
        <f t="shared" si="4"/>
        <v>-454.29</v>
      </c>
      <c r="I136" s="37"/>
      <c r="J136" s="37">
        <v>20</v>
      </c>
    </row>
    <row r="137" customHeight="1" spans="1:10">
      <c r="A137" s="23">
        <v>135</v>
      </c>
      <c r="B137" s="43">
        <v>113833</v>
      </c>
      <c r="C137" s="43" t="s">
        <v>151</v>
      </c>
      <c r="D137" s="43" t="s">
        <v>120</v>
      </c>
      <c r="E137" s="44">
        <v>3270</v>
      </c>
      <c r="F137" s="44">
        <v>3970</v>
      </c>
      <c r="G137" s="37">
        <v>1546.9</v>
      </c>
      <c r="H137" s="37">
        <f t="shared" si="4"/>
        <v>-1723.1</v>
      </c>
      <c r="I137" s="37"/>
      <c r="J137" s="37">
        <v>20</v>
      </c>
    </row>
    <row r="138" customHeight="1" spans="1:10">
      <c r="A138" s="23">
        <v>136</v>
      </c>
      <c r="B138" s="43">
        <v>116773</v>
      </c>
      <c r="C138" s="43" t="s">
        <v>152</v>
      </c>
      <c r="D138" s="43" t="s">
        <v>120</v>
      </c>
      <c r="E138" s="44">
        <v>3270</v>
      </c>
      <c r="F138" s="44">
        <v>3970</v>
      </c>
      <c r="G138" s="37">
        <v>1178.12</v>
      </c>
      <c r="H138" s="37">
        <f t="shared" si="4"/>
        <v>-2091.88</v>
      </c>
      <c r="I138" s="37"/>
      <c r="J138" s="37">
        <v>20</v>
      </c>
    </row>
    <row r="139" customHeight="1" spans="1:10">
      <c r="A139" s="23">
        <v>137</v>
      </c>
      <c r="B139" s="43">
        <v>118951</v>
      </c>
      <c r="C139" s="43" t="s">
        <v>153</v>
      </c>
      <c r="D139" s="43" t="s">
        <v>120</v>
      </c>
      <c r="E139" s="44">
        <v>2800</v>
      </c>
      <c r="F139" s="44">
        <v>3400</v>
      </c>
      <c r="G139" s="37">
        <v>1899.4</v>
      </c>
      <c r="H139" s="37">
        <f t="shared" si="4"/>
        <v>-900.6</v>
      </c>
      <c r="I139" s="37"/>
      <c r="J139" s="37">
        <v>20</v>
      </c>
    </row>
    <row r="140" customHeight="1" spans="1:10">
      <c r="A140" s="23">
        <v>138</v>
      </c>
      <c r="B140" s="45">
        <v>119263</v>
      </c>
      <c r="C140" s="43" t="s">
        <v>154</v>
      </c>
      <c r="D140" s="43" t="s">
        <v>120</v>
      </c>
      <c r="E140" s="44">
        <v>2330</v>
      </c>
      <c r="F140" s="44">
        <v>2830</v>
      </c>
      <c r="G140" s="37">
        <v>1168.2</v>
      </c>
      <c r="H140" s="37">
        <f t="shared" si="4"/>
        <v>-1161.8</v>
      </c>
      <c r="I140" s="37"/>
      <c r="J140" s="37">
        <v>20</v>
      </c>
    </row>
    <row r="141" customHeight="1" spans="1:10">
      <c r="A141" s="23">
        <v>139</v>
      </c>
      <c r="B141" s="27">
        <v>119622</v>
      </c>
      <c r="C141" s="43" t="s">
        <v>155</v>
      </c>
      <c r="D141" s="27" t="s">
        <v>120</v>
      </c>
      <c r="E141" s="44">
        <v>2290</v>
      </c>
      <c r="F141" s="44">
        <v>2750</v>
      </c>
      <c r="G141" s="37">
        <v>992</v>
      </c>
      <c r="H141" s="37">
        <f t="shared" si="4"/>
        <v>-1298</v>
      </c>
      <c r="I141" s="37"/>
      <c r="J141" s="37">
        <v>20</v>
      </c>
    </row>
    <row r="142" customHeight="1" spans="1:10">
      <c r="A142" s="23">
        <v>140</v>
      </c>
      <c r="B142" s="43">
        <v>385</v>
      </c>
      <c r="C142" s="43" t="s">
        <v>156</v>
      </c>
      <c r="D142" s="43" t="s">
        <v>157</v>
      </c>
      <c r="E142" s="44">
        <v>5840</v>
      </c>
      <c r="F142" s="44">
        <v>7090</v>
      </c>
      <c r="G142" s="37">
        <v>4494.9</v>
      </c>
      <c r="H142" s="37">
        <f t="shared" si="4"/>
        <v>-1345.1</v>
      </c>
      <c r="I142" s="37"/>
      <c r="J142" s="37">
        <v>20</v>
      </c>
    </row>
    <row r="143" customHeight="1" spans="1:10">
      <c r="A143" s="23">
        <v>141</v>
      </c>
      <c r="B143" s="43">
        <v>514</v>
      </c>
      <c r="C143" s="43" t="s">
        <v>158</v>
      </c>
      <c r="D143" s="43" t="s">
        <v>157</v>
      </c>
      <c r="E143" s="44">
        <v>7020</v>
      </c>
      <c r="F143" s="44">
        <v>8520</v>
      </c>
      <c r="G143" s="37">
        <v>4987.08</v>
      </c>
      <c r="H143" s="37">
        <f t="shared" si="4"/>
        <v>-2032.92</v>
      </c>
      <c r="I143" s="37"/>
      <c r="J143" s="37">
        <v>20</v>
      </c>
    </row>
    <row r="144" customHeight="1" spans="1:10">
      <c r="A144" s="23">
        <v>142</v>
      </c>
      <c r="B144" s="43">
        <v>108656</v>
      </c>
      <c r="C144" s="43" t="s">
        <v>159</v>
      </c>
      <c r="D144" s="43" t="s">
        <v>157</v>
      </c>
      <c r="E144" s="44">
        <v>4670</v>
      </c>
      <c r="F144" s="44">
        <v>5670</v>
      </c>
      <c r="G144" s="37">
        <v>2377.97</v>
      </c>
      <c r="H144" s="37">
        <f t="shared" si="4"/>
        <v>-2292.03</v>
      </c>
      <c r="I144" s="37"/>
      <c r="J144" s="37">
        <v>20</v>
      </c>
    </row>
    <row r="145" customHeight="1" spans="1:10">
      <c r="A145" s="23">
        <v>143</v>
      </c>
      <c r="B145" s="43">
        <v>102567</v>
      </c>
      <c r="C145" s="43" t="s">
        <v>160</v>
      </c>
      <c r="D145" s="43" t="s">
        <v>157</v>
      </c>
      <c r="E145" s="44">
        <v>3270</v>
      </c>
      <c r="F145" s="44">
        <v>3970</v>
      </c>
      <c r="G145" s="37">
        <v>2484.92</v>
      </c>
      <c r="H145" s="37">
        <f t="shared" si="4"/>
        <v>-785.08</v>
      </c>
      <c r="I145" s="37"/>
      <c r="J145" s="37">
        <v>20</v>
      </c>
    </row>
    <row r="146" customHeight="1" spans="1:10">
      <c r="A146" s="23">
        <v>144</v>
      </c>
      <c r="B146" s="43">
        <v>371</v>
      </c>
      <c r="C146" s="43" t="s">
        <v>161</v>
      </c>
      <c r="D146" s="43" t="s">
        <v>157</v>
      </c>
      <c r="E146" s="44">
        <v>3270</v>
      </c>
      <c r="F146" s="44">
        <v>3970</v>
      </c>
      <c r="G146" s="37">
        <v>2238.72</v>
      </c>
      <c r="H146" s="37">
        <f t="shared" si="4"/>
        <v>-1031.28</v>
      </c>
      <c r="I146" s="37"/>
      <c r="J146" s="37">
        <v>20</v>
      </c>
    </row>
    <row r="147" customHeight="1" spans="1:10">
      <c r="A147" s="29"/>
      <c r="B147" s="48"/>
      <c r="C147" s="45" t="s">
        <v>162</v>
      </c>
      <c r="D147" s="48"/>
      <c r="E147" s="44">
        <f>SUM(E3:E146)</f>
        <v>700000</v>
      </c>
      <c r="F147" s="44">
        <f>SUM(F3:F146)</f>
        <v>850000</v>
      </c>
      <c r="G147" s="44">
        <f>SUM(G3:G146)</f>
        <v>516850.64</v>
      </c>
      <c r="H147" s="44">
        <f>SUM(H3:H146)</f>
        <v>-183149.36</v>
      </c>
      <c r="I147" s="44">
        <f>SUM(I3:I146)</f>
        <v>1878.5</v>
      </c>
      <c r="J147" s="44">
        <f>SUM(J3:J146)</f>
        <v>2420</v>
      </c>
    </row>
  </sheetData>
  <sortState ref="A2:F146">
    <sortCondition ref="D121"/>
  </sortState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workbookViewId="0">
      <selection activeCell="A1" sqref="$A1:$XFD1048576"/>
    </sheetView>
  </sheetViews>
  <sheetFormatPr defaultColWidth="9" defaultRowHeight="24" customHeight="1"/>
  <cols>
    <col min="1" max="1" width="6.625" style="18" customWidth="1"/>
    <col min="2" max="2" width="8.375" style="18"/>
    <col min="3" max="3" width="37.25" style="18" customWidth="1"/>
    <col min="4" max="4" width="9.5" style="18" customWidth="1"/>
    <col min="5" max="5" width="15.375" style="1" customWidth="1"/>
    <col min="6" max="6" width="9.375"/>
    <col min="7" max="7" width="11.5"/>
  </cols>
  <sheetData>
    <row r="1" customHeight="1" spans="1:9">
      <c r="A1" s="32" t="s">
        <v>163</v>
      </c>
      <c r="B1" s="32"/>
      <c r="C1" s="32"/>
      <c r="D1" s="32"/>
      <c r="E1" s="32"/>
      <c r="F1" s="32"/>
      <c r="G1" s="32"/>
      <c r="H1" s="32"/>
      <c r="I1" s="32"/>
    </row>
    <row r="2" s="31" customFormat="1" customHeight="1" spans="1:9">
      <c r="A2" s="33" t="s">
        <v>1</v>
      </c>
      <c r="B2" s="33" t="s">
        <v>2</v>
      </c>
      <c r="C2" s="33" t="s">
        <v>3</v>
      </c>
      <c r="D2" s="33" t="s">
        <v>4</v>
      </c>
      <c r="E2" s="34" t="s">
        <v>164</v>
      </c>
      <c r="F2" s="35" t="s">
        <v>165</v>
      </c>
      <c r="G2" s="35" t="s">
        <v>8</v>
      </c>
      <c r="H2" s="35" t="s">
        <v>166</v>
      </c>
      <c r="I2" s="35" t="s">
        <v>167</v>
      </c>
    </row>
    <row r="3" customHeight="1" spans="1:9">
      <c r="A3" s="23">
        <v>1</v>
      </c>
      <c r="B3" s="23">
        <v>385</v>
      </c>
      <c r="C3" s="23" t="s">
        <v>156</v>
      </c>
      <c r="D3" s="23" t="s">
        <v>157</v>
      </c>
      <c r="E3" s="24">
        <v>1900</v>
      </c>
      <c r="F3" s="36">
        <v>636.91</v>
      </c>
      <c r="G3" s="36">
        <f>F3-E3</f>
        <v>-1263.09</v>
      </c>
      <c r="H3" s="36"/>
      <c r="I3" s="36">
        <v>20</v>
      </c>
    </row>
    <row r="4" customHeight="1" spans="1:9">
      <c r="A4" s="23">
        <v>2</v>
      </c>
      <c r="B4" s="23">
        <v>514</v>
      </c>
      <c r="C4" s="23" t="s">
        <v>158</v>
      </c>
      <c r="D4" s="23" t="s">
        <v>157</v>
      </c>
      <c r="E4" s="24">
        <v>1460</v>
      </c>
      <c r="F4" s="36">
        <v>1474.56</v>
      </c>
      <c r="G4" s="36">
        <f t="shared" ref="G4:G35" si="0">F4-E4</f>
        <v>14.5599999999999</v>
      </c>
      <c r="H4" s="36">
        <f>ROUND(F4*0.02,1)</f>
        <v>29.5</v>
      </c>
      <c r="I4" s="36"/>
    </row>
    <row r="5" customHeight="1" spans="1:9">
      <c r="A5" s="23">
        <v>3</v>
      </c>
      <c r="B5" s="23">
        <v>108656</v>
      </c>
      <c r="C5" s="23" t="s">
        <v>159</v>
      </c>
      <c r="D5" s="23" t="s">
        <v>157</v>
      </c>
      <c r="E5" s="24">
        <v>1460</v>
      </c>
      <c r="F5" s="36">
        <v>754.76</v>
      </c>
      <c r="G5" s="36">
        <f t="shared" si="0"/>
        <v>-705.24</v>
      </c>
      <c r="H5" s="36"/>
      <c r="I5" s="36">
        <v>20</v>
      </c>
    </row>
    <row r="6" customHeight="1" spans="1:9">
      <c r="A6" s="23">
        <v>4</v>
      </c>
      <c r="B6" s="23">
        <v>102567</v>
      </c>
      <c r="C6" s="23" t="s">
        <v>160</v>
      </c>
      <c r="D6" s="23" t="s">
        <v>157</v>
      </c>
      <c r="E6" s="24">
        <v>1020</v>
      </c>
      <c r="F6" s="36">
        <v>170.58</v>
      </c>
      <c r="G6" s="36">
        <f t="shared" si="0"/>
        <v>-849.42</v>
      </c>
      <c r="H6" s="36"/>
      <c r="I6" s="36">
        <v>20</v>
      </c>
    </row>
    <row r="7" customHeight="1" spans="1:9">
      <c r="A7" s="23">
        <v>5</v>
      </c>
      <c r="B7" s="23">
        <v>371</v>
      </c>
      <c r="C7" s="23" t="s">
        <v>161</v>
      </c>
      <c r="D7" s="23" t="s">
        <v>157</v>
      </c>
      <c r="E7" s="24">
        <v>1020</v>
      </c>
      <c r="F7" s="36">
        <v>577.97</v>
      </c>
      <c r="G7" s="36">
        <f t="shared" si="0"/>
        <v>-442.03</v>
      </c>
      <c r="H7" s="36"/>
      <c r="I7" s="36">
        <v>20</v>
      </c>
    </row>
    <row r="8" customHeight="1" spans="1:9">
      <c r="A8" s="23">
        <v>6</v>
      </c>
      <c r="B8" s="23">
        <v>582</v>
      </c>
      <c r="C8" s="23" t="s">
        <v>119</v>
      </c>
      <c r="D8" s="23" t="s">
        <v>120</v>
      </c>
      <c r="E8" s="24">
        <v>1950</v>
      </c>
      <c r="F8" s="36">
        <v>1328.35</v>
      </c>
      <c r="G8" s="36">
        <f t="shared" si="0"/>
        <v>-621.65</v>
      </c>
      <c r="H8" s="36"/>
      <c r="I8" s="36">
        <v>20</v>
      </c>
    </row>
    <row r="9" customHeight="1" spans="1:9">
      <c r="A9" s="23">
        <v>7</v>
      </c>
      <c r="B9" s="23">
        <v>343</v>
      </c>
      <c r="C9" s="23" t="s">
        <v>121</v>
      </c>
      <c r="D9" s="23" t="s">
        <v>120</v>
      </c>
      <c r="E9" s="24">
        <v>1900</v>
      </c>
      <c r="F9" s="36">
        <v>1166.13</v>
      </c>
      <c r="G9" s="36">
        <f t="shared" si="0"/>
        <v>-733.87</v>
      </c>
      <c r="H9" s="36"/>
      <c r="I9" s="36">
        <v>20</v>
      </c>
    </row>
    <row r="10" customHeight="1" spans="1:9">
      <c r="A10" s="23">
        <v>8</v>
      </c>
      <c r="B10" s="23">
        <v>365</v>
      </c>
      <c r="C10" s="23" t="s">
        <v>122</v>
      </c>
      <c r="D10" s="23" t="s">
        <v>120</v>
      </c>
      <c r="E10" s="24">
        <v>1900</v>
      </c>
      <c r="F10" s="36">
        <v>410.48</v>
      </c>
      <c r="G10" s="36">
        <f t="shared" si="0"/>
        <v>-1489.52</v>
      </c>
      <c r="H10" s="36"/>
      <c r="I10" s="36">
        <v>20</v>
      </c>
    </row>
    <row r="11" customHeight="1" spans="1:9">
      <c r="A11" s="23">
        <v>9</v>
      </c>
      <c r="B11" s="23">
        <v>117491</v>
      </c>
      <c r="C11" s="23" t="s">
        <v>123</v>
      </c>
      <c r="D11" s="23" t="s">
        <v>120</v>
      </c>
      <c r="E11" s="24">
        <v>1900</v>
      </c>
      <c r="F11" s="36">
        <v>916.47</v>
      </c>
      <c r="G11" s="36">
        <f t="shared" si="0"/>
        <v>-983.53</v>
      </c>
      <c r="H11" s="36"/>
      <c r="I11" s="36">
        <v>20</v>
      </c>
    </row>
    <row r="12" customHeight="1" spans="1:9">
      <c r="A12" s="23">
        <v>10</v>
      </c>
      <c r="B12" s="23">
        <v>311</v>
      </c>
      <c r="C12" s="23" t="s">
        <v>129</v>
      </c>
      <c r="D12" s="23" t="s">
        <v>120</v>
      </c>
      <c r="E12" s="24">
        <v>1460</v>
      </c>
      <c r="F12" s="36">
        <v>323.81</v>
      </c>
      <c r="G12" s="36">
        <f t="shared" si="0"/>
        <v>-1136.19</v>
      </c>
      <c r="H12" s="36"/>
      <c r="I12" s="36">
        <v>20</v>
      </c>
    </row>
    <row r="13" customHeight="1" spans="1:9">
      <c r="A13" s="23">
        <v>11</v>
      </c>
      <c r="B13" s="23">
        <v>379</v>
      </c>
      <c r="C13" s="23" t="s">
        <v>128</v>
      </c>
      <c r="D13" s="23" t="s">
        <v>120</v>
      </c>
      <c r="E13" s="24">
        <v>1460</v>
      </c>
      <c r="F13" s="36">
        <v>478.23</v>
      </c>
      <c r="G13" s="36">
        <f t="shared" si="0"/>
        <v>-981.77</v>
      </c>
      <c r="H13" s="36"/>
      <c r="I13" s="36">
        <v>20</v>
      </c>
    </row>
    <row r="14" customHeight="1" spans="1:9">
      <c r="A14" s="23">
        <v>12</v>
      </c>
      <c r="B14" s="23">
        <v>359</v>
      </c>
      <c r="C14" s="23" t="s">
        <v>125</v>
      </c>
      <c r="D14" s="23" t="s">
        <v>120</v>
      </c>
      <c r="E14" s="24">
        <v>1750</v>
      </c>
      <c r="F14" s="36">
        <v>529.19</v>
      </c>
      <c r="G14" s="36">
        <f t="shared" si="0"/>
        <v>-1220.81</v>
      </c>
      <c r="H14" s="36"/>
      <c r="I14" s="36">
        <v>20</v>
      </c>
    </row>
    <row r="15" customHeight="1" spans="1:9">
      <c r="A15" s="23">
        <v>13</v>
      </c>
      <c r="B15" s="23">
        <v>102934</v>
      </c>
      <c r="C15" s="23" t="s">
        <v>126</v>
      </c>
      <c r="D15" s="23" t="s">
        <v>120</v>
      </c>
      <c r="E15" s="24">
        <v>1460</v>
      </c>
      <c r="F15" s="36">
        <v>565.3</v>
      </c>
      <c r="G15" s="36">
        <f t="shared" si="0"/>
        <v>-894.7</v>
      </c>
      <c r="H15" s="36"/>
      <c r="I15" s="36">
        <v>20</v>
      </c>
    </row>
    <row r="16" customHeight="1" spans="1:9">
      <c r="A16" s="23">
        <v>14</v>
      </c>
      <c r="B16" s="23">
        <v>513</v>
      </c>
      <c r="C16" s="23" t="s">
        <v>124</v>
      </c>
      <c r="D16" s="23" t="s">
        <v>120</v>
      </c>
      <c r="E16" s="24">
        <v>1460</v>
      </c>
      <c r="F16" s="36">
        <v>429.91</v>
      </c>
      <c r="G16" s="36">
        <f t="shared" si="0"/>
        <v>-1030.09</v>
      </c>
      <c r="H16" s="36"/>
      <c r="I16" s="36">
        <v>20</v>
      </c>
    </row>
    <row r="17" customHeight="1" spans="1:9">
      <c r="A17" s="23">
        <v>15</v>
      </c>
      <c r="B17" s="23">
        <v>726</v>
      </c>
      <c r="C17" s="23" t="s">
        <v>130</v>
      </c>
      <c r="D17" s="23" t="s">
        <v>120</v>
      </c>
      <c r="E17" s="24">
        <v>1460</v>
      </c>
      <c r="F17" s="36">
        <v>720.56</v>
      </c>
      <c r="G17" s="36">
        <f t="shared" si="0"/>
        <v>-739.44</v>
      </c>
      <c r="H17" s="36"/>
      <c r="I17" s="36">
        <v>20</v>
      </c>
    </row>
    <row r="18" customHeight="1" spans="1:9">
      <c r="A18" s="23">
        <v>16</v>
      </c>
      <c r="B18" s="23">
        <v>111219</v>
      </c>
      <c r="C18" s="23" t="s">
        <v>127</v>
      </c>
      <c r="D18" s="23" t="s">
        <v>120</v>
      </c>
      <c r="E18" s="24">
        <v>1460</v>
      </c>
      <c r="F18" s="36">
        <v>798.46</v>
      </c>
      <c r="G18" s="36">
        <f t="shared" si="0"/>
        <v>-661.54</v>
      </c>
      <c r="H18" s="36"/>
      <c r="I18" s="36">
        <v>20</v>
      </c>
    </row>
    <row r="19" customHeight="1" spans="1:9">
      <c r="A19" s="23">
        <v>17</v>
      </c>
      <c r="B19" s="23">
        <v>103198</v>
      </c>
      <c r="C19" s="23" t="s">
        <v>131</v>
      </c>
      <c r="D19" s="23" t="s">
        <v>120</v>
      </c>
      <c r="E19" s="24">
        <v>1460</v>
      </c>
      <c r="F19" s="36">
        <v>527.19</v>
      </c>
      <c r="G19" s="36">
        <f t="shared" si="0"/>
        <v>-932.81</v>
      </c>
      <c r="H19" s="36"/>
      <c r="I19" s="36">
        <v>20</v>
      </c>
    </row>
    <row r="20" customHeight="1" spans="1:9">
      <c r="A20" s="23">
        <v>18</v>
      </c>
      <c r="B20" s="23">
        <v>357</v>
      </c>
      <c r="C20" s="23" t="s">
        <v>132</v>
      </c>
      <c r="D20" s="23" t="s">
        <v>120</v>
      </c>
      <c r="E20" s="24">
        <v>1800</v>
      </c>
      <c r="F20" s="36">
        <v>219.38</v>
      </c>
      <c r="G20" s="36">
        <f t="shared" si="0"/>
        <v>-1580.62</v>
      </c>
      <c r="H20" s="36"/>
      <c r="I20" s="36">
        <v>20</v>
      </c>
    </row>
    <row r="21" customHeight="1" spans="1:9">
      <c r="A21" s="23">
        <v>19</v>
      </c>
      <c r="B21" s="23">
        <v>106399</v>
      </c>
      <c r="C21" s="23" t="s">
        <v>133</v>
      </c>
      <c r="D21" s="23" t="s">
        <v>120</v>
      </c>
      <c r="E21" s="24">
        <v>1460</v>
      </c>
      <c r="F21" s="36">
        <v>431.53</v>
      </c>
      <c r="G21" s="36">
        <f t="shared" si="0"/>
        <v>-1028.47</v>
      </c>
      <c r="H21" s="36"/>
      <c r="I21" s="36">
        <v>20</v>
      </c>
    </row>
    <row r="22" customHeight="1" spans="1:9">
      <c r="A22" s="23">
        <v>20</v>
      </c>
      <c r="B22" s="23">
        <v>105267</v>
      </c>
      <c r="C22" s="23" t="s">
        <v>134</v>
      </c>
      <c r="D22" s="23" t="s">
        <v>120</v>
      </c>
      <c r="E22" s="24">
        <v>1460</v>
      </c>
      <c r="F22" s="36">
        <v>563.12</v>
      </c>
      <c r="G22" s="36">
        <f t="shared" si="0"/>
        <v>-896.88</v>
      </c>
      <c r="H22" s="36"/>
      <c r="I22" s="36">
        <v>20</v>
      </c>
    </row>
    <row r="23" customHeight="1" spans="1:9">
      <c r="A23" s="23">
        <v>21</v>
      </c>
      <c r="B23" s="23">
        <v>102565</v>
      </c>
      <c r="C23" s="23" t="s">
        <v>137</v>
      </c>
      <c r="D23" s="23" t="s">
        <v>120</v>
      </c>
      <c r="E23" s="24">
        <v>1430</v>
      </c>
      <c r="F23" s="36">
        <v>661.37</v>
      </c>
      <c r="G23" s="36">
        <f t="shared" si="0"/>
        <v>-768.63</v>
      </c>
      <c r="H23" s="36"/>
      <c r="I23" s="36">
        <v>20</v>
      </c>
    </row>
    <row r="24" customHeight="1" spans="1:9">
      <c r="A24" s="23">
        <v>22</v>
      </c>
      <c r="B24" s="23">
        <v>106569</v>
      </c>
      <c r="C24" s="23" t="s">
        <v>135</v>
      </c>
      <c r="D24" s="23" t="s">
        <v>120</v>
      </c>
      <c r="E24" s="24">
        <v>1310</v>
      </c>
      <c r="F24" s="36">
        <v>620.15</v>
      </c>
      <c r="G24" s="36">
        <f t="shared" si="0"/>
        <v>-689.85</v>
      </c>
      <c r="H24" s="36"/>
      <c r="I24" s="36">
        <v>20</v>
      </c>
    </row>
    <row r="25" customHeight="1" spans="1:9">
      <c r="A25" s="23">
        <v>23</v>
      </c>
      <c r="B25" s="23">
        <v>108277</v>
      </c>
      <c r="C25" s="23" t="s">
        <v>138</v>
      </c>
      <c r="D25" s="23" t="s">
        <v>120</v>
      </c>
      <c r="E25" s="24">
        <v>1310</v>
      </c>
      <c r="F25" s="36">
        <v>582.56</v>
      </c>
      <c r="G25" s="36">
        <f t="shared" si="0"/>
        <v>-727.44</v>
      </c>
      <c r="H25" s="36"/>
      <c r="I25" s="36">
        <v>20</v>
      </c>
    </row>
    <row r="26" customHeight="1" spans="1:9">
      <c r="A26" s="23">
        <v>24</v>
      </c>
      <c r="B26" s="23">
        <v>745</v>
      </c>
      <c r="C26" s="23" t="s">
        <v>139</v>
      </c>
      <c r="D26" s="23" t="s">
        <v>120</v>
      </c>
      <c r="E26" s="24">
        <v>1310</v>
      </c>
      <c r="F26" s="36">
        <v>383.01</v>
      </c>
      <c r="G26" s="36">
        <f t="shared" si="0"/>
        <v>-926.99</v>
      </c>
      <c r="H26" s="36"/>
      <c r="I26" s="36">
        <v>20</v>
      </c>
    </row>
    <row r="27" customHeight="1" spans="1:9">
      <c r="A27" s="23">
        <v>25</v>
      </c>
      <c r="B27" s="23">
        <v>347</v>
      </c>
      <c r="C27" s="23" t="s">
        <v>136</v>
      </c>
      <c r="D27" s="23" t="s">
        <v>120</v>
      </c>
      <c r="E27" s="24">
        <v>1310</v>
      </c>
      <c r="F27" s="36">
        <v>311.48</v>
      </c>
      <c r="G27" s="36">
        <f t="shared" si="0"/>
        <v>-998.52</v>
      </c>
      <c r="H27" s="36"/>
      <c r="I27" s="36">
        <v>20</v>
      </c>
    </row>
    <row r="28" customHeight="1" spans="1:9">
      <c r="A28" s="23">
        <v>26</v>
      </c>
      <c r="B28" s="23">
        <v>114286</v>
      </c>
      <c r="C28" s="23" t="s">
        <v>140</v>
      </c>
      <c r="D28" s="23" t="s">
        <v>120</v>
      </c>
      <c r="E28" s="24">
        <v>1310</v>
      </c>
      <c r="F28" s="36">
        <v>467.97</v>
      </c>
      <c r="G28" s="36">
        <f t="shared" si="0"/>
        <v>-842.03</v>
      </c>
      <c r="H28" s="36"/>
      <c r="I28" s="36">
        <v>20</v>
      </c>
    </row>
    <row r="29" customHeight="1" spans="1:9">
      <c r="A29" s="23">
        <v>27</v>
      </c>
      <c r="B29" s="23">
        <v>570</v>
      </c>
      <c r="C29" s="23" t="s">
        <v>141</v>
      </c>
      <c r="D29" s="23" t="s">
        <v>120</v>
      </c>
      <c r="E29" s="24">
        <v>1310</v>
      </c>
      <c r="F29" s="36">
        <v>179.51</v>
      </c>
      <c r="G29" s="36">
        <f t="shared" si="0"/>
        <v>-1130.49</v>
      </c>
      <c r="H29" s="36"/>
      <c r="I29" s="36">
        <v>20</v>
      </c>
    </row>
    <row r="30" customHeight="1" spans="1:9">
      <c r="A30" s="23">
        <v>28</v>
      </c>
      <c r="B30" s="23">
        <v>752</v>
      </c>
      <c r="C30" s="23" t="s">
        <v>142</v>
      </c>
      <c r="D30" s="23" t="s">
        <v>120</v>
      </c>
      <c r="E30" s="24">
        <v>1310</v>
      </c>
      <c r="F30" s="36">
        <v>177.04</v>
      </c>
      <c r="G30" s="36">
        <f t="shared" si="0"/>
        <v>-1132.96</v>
      </c>
      <c r="H30" s="36"/>
      <c r="I30" s="36">
        <v>20</v>
      </c>
    </row>
    <row r="31" customHeight="1" spans="1:9">
      <c r="A31" s="23">
        <v>29</v>
      </c>
      <c r="B31" s="23">
        <v>727</v>
      </c>
      <c r="C31" s="23" t="s">
        <v>143</v>
      </c>
      <c r="D31" s="23" t="s">
        <v>120</v>
      </c>
      <c r="E31" s="24">
        <v>1310</v>
      </c>
      <c r="F31" s="36">
        <v>734.32</v>
      </c>
      <c r="G31" s="36">
        <f t="shared" si="0"/>
        <v>-575.68</v>
      </c>
      <c r="H31" s="36"/>
      <c r="I31" s="36">
        <v>20</v>
      </c>
    </row>
    <row r="32" customHeight="1" spans="1:9">
      <c r="A32" s="23">
        <v>30</v>
      </c>
      <c r="B32" s="23">
        <v>339</v>
      </c>
      <c r="C32" s="23" t="s">
        <v>144</v>
      </c>
      <c r="D32" s="23" t="s">
        <v>120</v>
      </c>
      <c r="E32" s="24">
        <v>1310</v>
      </c>
      <c r="F32" s="36">
        <v>758.6</v>
      </c>
      <c r="G32" s="36">
        <f t="shared" si="0"/>
        <v>-551.4</v>
      </c>
      <c r="H32" s="36"/>
      <c r="I32" s="36">
        <v>20</v>
      </c>
    </row>
    <row r="33" customHeight="1" spans="1:9">
      <c r="A33" s="23">
        <v>31</v>
      </c>
      <c r="B33" s="23">
        <v>112888</v>
      </c>
      <c r="C33" s="23" t="s">
        <v>145</v>
      </c>
      <c r="D33" s="23" t="s">
        <v>120</v>
      </c>
      <c r="E33" s="24">
        <v>1310</v>
      </c>
      <c r="F33" s="36">
        <v>108.35</v>
      </c>
      <c r="G33" s="36">
        <f t="shared" si="0"/>
        <v>-1201.65</v>
      </c>
      <c r="H33" s="36"/>
      <c r="I33" s="36">
        <v>20</v>
      </c>
    </row>
    <row r="34" customHeight="1" spans="1:9">
      <c r="A34" s="23">
        <v>32</v>
      </c>
      <c r="B34" s="23">
        <v>112415</v>
      </c>
      <c r="C34" s="23" t="s">
        <v>146</v>
      </c>
      <c r="D34" s="23" t="s">
        <v>120</v>
      </c>
      <c r="E34" s="24">
        <v>1310</v>
      </c>
      <c r="F34" s="36">
        <v>535.65</v>
      </c>
      <c r="G34" s="36">
        <f t="shared" si="0"/>
        <v>-774.35</v>
      </c>
      <c r="H34" s="36"/>
      <c r="I34" s="36">
        <v>20</v>
      </c>
    </row>
    <row r="35" customHeight="1" spans="1:9">
      <c r="A35" s="23">
        <v>33</v>
      </c>
      <c r="B35" s="23">
        <v>118151</v>
      </c>
      <c r="C35" s="23" t="s">
        <v>147</v>
      </c>
      <c r="D35" s="23" t="s">
        <v>120</v>
      </c>
      <c r="E35" s="24">
        <v>1310</v>
      </c>
      <c r="F35" s="36">
        <v>147.71</v>
      </c>
      <c r="G35" s="36">
        <f t="shared" si="0"/>
        <v>-1162.29</v>
      </c>
      <c r="H35" s="36"/>
      <c r="I35" s="36">
        <v>20</v>
      </c>
    </row>
    <row r="36" customHeight="1" spans="1:9">
      <c r="A36" s="23">
        <v>34</v>
      </c>
      <c r="B36" s="23">
        <v>113025</v>
      </c>
      <c r="C36" s="23" t="s">
        <v>148</v>
      </c>
      <c r="D36" s="23" t="s">
        <v>120</v>
      </c>
      <c r="E36" s="24">
        <v>1020</v>
      </c>
      <c r="F36" s="36">
        <v>366.78</v>
      </c>
      <c r="G36" s="36">
        <f t="shared" ref="G36:G67" si="1">F36-E36</f>
        <v>-653.22</v>
      </c>
      <c r="H36" s="36"/>
      <c r="I36" s="36">
        <v>20</v>
      </c>
    </row>
    <row r="37" customHeight="1" spans="1:9">
      <c r="A37" s="23">
        <v>35</v>
      </c>
      <c r="B37" s="23">
        <v>104429</v>
      </c>
      <c r="C37" s="23" t="s">
        <v>149</v>
      </c>
      <c r="D37" s="23" t="s">
        <v>120</v>
      </c>
      <c r="E37" s="24">
        <v>1020</v>
      </c>
      <c r="F37" s="36">
        <v>142.9</v>
      </c>
      <c r="G37" s="36">
        <f t="shared" si="1"/>
        <v>-877.1</v>
      </c>
      <c r="H37" s="36"/>
      <c r="I37" s="36">
        <v>20</v>
      </c>
    </row>
    <row r="38" customHeight="1" spans="1:9">
      <c r="A38" s="23">
        <v>36</v>
      </c>
      <c r="B38" s="23">
        <v>113298</v>
      </c>
      <c r="C38" s="23" t="s">
        <v>150</v>
      </c>
      <c r="D38" s="23" t="s">
        <v>120</v>
      </c>
      <c r="E38" s="24">
        <v>1020</v>
      </c>
      <c r="F38" s="36">
        <v>400.84</v>
      </c>
      <c r="G38" s="36">
        <f t="shared" si="1"/>
        <v>-619.16</v>
      </c>
      <c r="H38" s="36"/>
      <c r="I38" s="36">
        <v>20</v>
      </c>
    </row>
    <row r="39" customHeight="1" spans="1:9">
      <c r="A39" s="23">
        <v>37</v>
      </c>
      <c r="B39" s="23">
        <v>113833</v>
      </c>
      <c r="C39" s="23" t="s">
        <v>151</v>
      </c>
      <c r="D39" s="23" t="s">
        <v>120</v>
      </c>
      <c r="E39" s="24">
        <v>1020</v>
      </c>
      <c r="F39" s="36">
        <v>370.52</v>
      </c>
      <c r="G39" s="36">
        <f t="shared" si="1"/>
        <v>-649.48</v>
      </c>
      <c r="H39" s="36"/>
      <c r="I39" s="36">
        <v>20</v>
      </c>
    </row>
    <row r="40" customHeight="1" spans="1:9">
      <c r="A40" s="23">
        <v>38</v>
      </c>
      <c r="B40" s="23">
        <v>116773</v>
      </c>
      <c r="C40" s="23" t="s">
        <v>152</v>
      </c>
      <c r="D40" s="23" t="s">
        <v>120</v>
      </c>
      <c r="E40" s="24">
        <v>1020</v>
      </c>
      <c r="F40" s="36">
        <v>155.5</v>
      </c>
      <c r="G40" s="36">
        <f t="shared" si="1"/>
        <v>-864.5</v>
      </c>
      <c r="H40" s="36"/>
      <c r="I40" s="36">
        <v>20</v>
      </c>
    </row>
    <row r="41" customHeight="1" spans="1:9">
      <c r="A41" s="23">
        <v>39</v>
      </c>
      <c r="B41" s="23">
        <v>118951</v>
      </c>
      <c r="C41" s="23" t="s">
        <v>153</v>
      </c>
      <c r="D41" s="23" t="s">
        <v>120</v>
      </c>
      <c r="E41" s="24">
        <v>1020</v>
      </c>
      <c r="F41" s="36">
        <v>438.86</v>
      </c>
      <c r="G41" s="36">
        <f t="shared" si="1"/>
        <v>-581.14</v>
      </c>
      <c r="H41" s="36"/>
      <c r="I41" s="36">
        <v>20</v>
      </c>
    </row>
    <row r="42" customHeight="1" spans="1:9">
      <c r="A42" s="23">
        <v>40</v>
      </c>
      <c r="B42" s="26">
        <v>119263</v>
      </c>
      <c r="C42" s="23" t="s">
        <v>154</v>
      </c>
      <c r="D42" s="23" t="s">
        <v>120</v>
      </c>
      <c r="E42" s="24">
        <v>1020</v>
      </c>
      <c r="F42" s="36">
        <v>185.13</v>
      </c>
      <c r="G42" s="36">
        <f t="shared" si="1"/>
        <v>-834.87</v>
      </c>
      <c r="H42" s="36"/>
      <c r="I42" s="36">
        <v>20</v>
      </c>
    </row>
    <row r="43" customHeight="1" spans="1:9">
      <c r="A43" s="23">
        <v>41</v>
      </c>
      <c r="B43" s="27">
        <v>119622</v>
      </c>
      <c r="C43" s="23" t="s">
        <v>155</v>
      </c>
      <c r="D43" s="27" t="s">
        <v>120</v>
      </c>
      <c r="E43" s="24">
        <v>730</v>
      </c>
      <c r="F43" s="36">
        <v>8.5</v>
      </c>
      <c r="G43" s="36">
        <f t="shared" si="1"/>
        <v>-721.5</v>
      </c>
      <c r="H43" s="36"/>
      <c r="I43" s="36">
        <v>20</v>
      </c>
    </row>
    <row r="44" customHeight="1" spans="1:9">
      <c r="A44" s="23">
        <v>42</v>
      </c>
      <c r="B44" s="23">
        <v>307</v>
      </c>
      <c r="C44" s="23" t="s">
        <v>118</v>
      </c>
      <c r="D44" s="23" t="s">
        <v>113</v>
      </c>
      <c r="E44" s="24">
        <v>3210</v>
      </c>
      <c r="F44" s="36">
        <v>3334.01</v>
      </c>
      <c r="G44" s="36">
        <f t="shared" si="1"/>
        <v>124.01</v>
      </c>
      <c r="H44" s="36">
        <f>ROUND(F44*0.02,1)</f>
        <v>66.7</v>
      </c>
      <c r="I44" s="36"/>
    </row>
    <row r="45" customHeight="1" spans="1:9">
      <c r="A45" s="23">
        <v>43</v>
      </c>
      <c r="B45" s="23">
        <v>750</v>
      </c>
      <c r="C45" s="23" t="s">
        <v>112</v>
      </c>
      <c r="D45" s="23" t="s">
        <v>113</v>
      </c>
      <c r="E45" s="24">
        <v>2630</v>
      </c>
      <c r="F45" s="36">
        <v>1250.65</v>
      </c>
      <c r="G45" s="36">
        <f t="shared" si="1"/>
        <v>-1379.35</v>
      </c>
      <c r="H45" s="36"/>
      <c r="I45" s="36">
        <v>20</v>
      </c>
    </row>
    <row r="46" customHeight="1" spans="1:9">
      <c r="A46" s="23">
        <v>44</v>
      </c>
      <c r="B46" s="23">
        <v>742</v>
      </c>
      <c r="C46" s="23" t="s">
        <v>114</v>
      </c>
      <c r="D46" s="23" t="s">
        <v>113</v>
      </c>
      <c r="E46" s="24">
        <v>1900</v>
      </c>
      <c r="F46" s="36">
        <v>224.38</v>
      </c>
      <c r="G46" s="36">
        <f t="shared" si="1"/>
        <v>-1675.62</v>
      </c>
      <c r="H46" s="36"/>
      <c r="I46" s="36">
        <v>20</v>
      </c>
    </row>
    <row r="47" customHeight="1" spans="1:9">
      <c r="A47" s="23">
        <v>45</v>
      </c>
      <c r="B47" s="23">
        <v>106066</v>
      </c>
      <c r="C47" s="23" t="s">
        <v>115</v>
      </c>
      <c r="D47" s="23" t="s">
        <v>113</v>
      </c>
      <c r="E47" s="24">
        <v>1460</v>
      </c>
      <c r="F47" s="36">
        <v>1469.64</v>
      </c>
      <c r="G47" s="36">
        <f t="shared" si="1"/>
        <v>9.6400000000001</v>
      </c>
      <c r="H47" s="36">
        <f>ROUND(F47*0.02,1)</f>
        <v>29.4</v>
      </c>
      <c r="I47" s="36"/>
    </row>
    <row r="48" customHeight="1" spans="1:9">
      <c r="A48" s="23">
        <v>46</v>
      </c>
      <c r="B48" s="23">
        <v>106865</v>
      </c>
      <c r="C48" s="23" t="s">
        <v>116</v>
      </c>
      <c r="D48" s="23" t="s">
        <v>113</v>
      </c>
      <c r="E48" s="24">
        <v>1310</v>
      </c>
      <c r="F48" s="36">
        <v>115.7</v>
      </c>
      <c r="G48" s="36">
        <f t="shared" si="1"/>
        <v>-1194.3</v>
      </c>
      <c r="H48" s="36"/>
      <c r="I48" s="36">
        <v>20</v>
      </c>
    </row>
    <row r="49" customHeight="1" spans="1:9">
      <c r="A49" s="23">
        <v>47</v>
      </c>
      <c r="B49" s="23">
        <v>102935</v>
      </c>
      <c r="C49" s="23" t="s">
        <v>117</v>
      </c>
      <c r="D49" s="23" t="s">
        <v>113</v>
      </c>
      <c r="E49" s="24">
        <v>1310</v>
      </c>
      <c r="F49" s="36">
        <v>535.5</v>
      </c>
      <c r="G49" s="36">
        <f t="shared" si="1"/>
        <v>-774.5</v>
      </c>
      <c r="H49" s="36"/>
      <c r="I49" s="36">
        <v>20</v>
      </c>
    </row>
    <row r="50" customHeight="1" spans="1:9">
      <c r="A50" s="23">
        <v>48</v>
      </c>
      <c r="B50" s="23">
        <v>571</v>
      </c>
      <c r="C50" s="23" t="s">
        <v>87</v>
      </c>
      <c r="D50" s="23" t="s">
        <v>88</v>
      </c>
      <c r="E50" s="24">
        <v>1900</v>
      </c>
      <c r="F50" s="36">
        <v>2000.36</v>
      </c>
      <c r="G50" s="36">
        <f t="shared" si="1"/>
        <v>100.36</v>
      </c>
      <c r="H50" s="36">
        <f>ROUND(F50*0.02,1)</f>
        <v>40</v>
      </c>
      <c r="I50" s="36"/>
    </row>
    <row r="51" customHeight="1" spans="1:9">
      <c r="A51" s="23">
        <v>49</v>
      </c>
      <c r="B51" s="23">
        <v>707</v>
      </c>
      <c r="C51" s="23" t="s">
        <v>89</v>
      </c>
      <c r="D51" s="23" t="s">
        <v>88</v>
      </c>
      <c r="E51" s="24">
        <v>1900</v>
      </c>
      <c r="F51" s="36">
        <v>1106.25</v>
      </c>
      <c r="G51" s="36">
        <f t="shared" si="1"/>
        <v>-793.75</v>
      </c>
      <c r="H51" s="36"/>
      <c r="I51" s="36">
        <v>20</v>
      </c>
    </row>
    <row r="52" customHeight="1" spans="1:9">
      <c r="A52" s="23">
        <v>50</v>
      </c>
      <c r="B52" s="23">
        <v>712</v>
      </c>
      <c r="C52" s="23" t="s">
        <v>90</v>
      </c>
      <c r="D52" s="23" t="s">
        <v>88</v>
      </c>
      <c r="E52" s="24">
        <v>1900</v>
      </c>
      <c r="F52" s="36">
        <v>496</v>
      </c>
      <c r="G52" s="36">
        <f t="shared" si="1"/>
        <v>-1404</v>
      </c>
      <c r="H52" s="36"/>
      <c r="I52" s="36">
        <v>20</v>
      </c>
    </row>
    <row r="53" customHeight="1" spans="1:9">
      <c r="A53" s="23">
        <v>51</v>
      </c>
      <c r="B53" s="23">
        <v>546</v>
      </c>
      <c r="C53" s="23" t="s">
        <v>91</v>
      </c>
      <c r="D53" s="23" t="s">
        <v>88</v>
      </c>
      <c r="E53" s="24">
        <v>1900</v>
      </c>
      <c r="F53" s="36">
        <v>723.63</v>
      </c>
      <c r="G53" s="36">
        <f t="shared" si="1"/>
        <v>-1176.37</v>
      </c>
      <c r="H53" s="36"/>
      <c r="I53" s="36">
        <v>20</v>
      </c>
    </row>
    <row r="54" customHeight="1" spans="1:9">
      <c r="A54" s="23">
        <v>52</v>
      </c>
      <c r="B54" s="23">
        <v>737</v>
      </c>
      <c r="C54" s="23" t="s">
        <v>92</v>
      </c>
      <c r="D54" s="23" t="s">
        <v>88</v>
      </c>
      <c r="E54" s="24">
        <v>1900</v>
      </c>
      <c r="F54" s="36">
        <v>805.55</v>
      </c>
      <c r="G54" s="36">
        <f t="shared" si="1"/>
        <v>-1094.45</v>
      </c>
      <c r="H54" s="36"/>
      <c r="I54" s="36">
        <v>20</v>
      </c>
    </row>
    <row r="55" customHeight="1" spans="1:9">
      <c r="A55" s="23">
        <v>53</v>
      </c>
      <c r="B55" s="23">
        <v>511</v>
      </c>
      <c r="C55" s="23" t="s">
        <v>93</v>
      </c>
      <c r="D55" s="23" t="s">
        <v>88</v>
      </c>
      <c r="E55" s="24">
        <v>1460</v>
      </c>
      <c r="F55" s="36">
        <v>322.53</v>
      </c>
      <c r="G55" s="36">
        <f t="shared" si="1"/>
        <v>-1137.47</v>
      </c>
      <c r="H55" s="36"/>
      <c r="I55" s="36">
        <v>20</v>
      </c>
    </row>
    <row r="56" customHeight="1" spans="1:9">
      <c r="A56" s="23">
        <v>54</v>
      </c>
      <c r="B56" s="23">
        <v>387</v>
      </c>
      <c r="C56" s="23" t="s">
        <v>94</v>
      </c>
      <c r="D56" s="23" t="s">
        <v>88</v>
      </c>
      <c r="E56" s="24">
        <v>1460</v>
      </c>
      <c r="F56" s="36">
        <v>275.47</v>
      </c>
      <c r="G56" s="36">
        <f t="shared" si="1"/>
        <v>-1184.53</v>
      </c>
      <c r="H56" s="36"/>
      <c r="I56" s="36">
        <v>20</v>
      </c>
    </row>
    <row r="57" customHeight="1" spans="1:9">
      <c r="A57" s="23">
        <v>55</v>
      </c>
      <c r="B57" s="23">
        <v>377</v>
      </c>
      <c r="C57" s="23" t="s">
        <v>95</v>
      </c>
      <c r="D57" s="23" t="s">
        <v>88</v>
      </c>
      <c r="E57" s="24">
        <v>1460</v>
      </c>
      <c r="F57" s="36">
        <v>1882.19</v>
      </c>
      <c r="G57" s="36">
        <f t="shared" si="1"/>
        <v>422.19</v>
      </c>
      <c r="H57" s="36">
        <f>ROUND(F57*0.02,1)</f>
        <v>37.6</v>
      </c>
      <c r="I57" s="36"/>
    </row>
    <row r="58" customHeight="1" spans="1:9">
      <c r="A58" s="23">
        <v>56</v>
      </c>
      <c r="B58" s="23">
        <v>105751</v>
      </c>
      <c r="C58" s="23" t="s">
        <v>96</v>
      </c>
      <c r="D58" s="23" t="s">
        <v>88</v>
      </c>
      <c r="E58" s="24">
        <v>1460</v>
      </c>
      <c r="F58" s="36">
        <v>337.74</v>
      </c>
      <c r="G58" s="36">
        <f t="shared" si="1"/>
        <v>-1122.26</v>
      </c>
      <c r="H58" s="36"/>
      <c r="I58" s="36">
        <v>20</v>
      </c>
    </row>
    <row r="59" customHeight="1" spans="1:9">
      <c r="A59" s="23">
        <v>57</v>
      </c>
      <c r="B59" s="23">
        <v>355</v>
      </c>
      <c r="C59" s="23" t="s">
        <v>97</v>
      </c>
      <c r="D59" s="23" t="s">
        <v>88</v>
      </c>
      <c r="E59" s="24">
        <v>1460</v>
      </c>
      <c r="F59" s="36">
        <v>267.96</v>
      </c>
      <c r="G59" s="36">
        <f t="shared" si="1"/>
        <v>-1192.04</v>
      </c>
      <c r="H59" s="36"/>
      <c r="I59" s="36">
        <v>20</v>
      </c>
    </row>
    <row r="60" customHeight="1" spans="1:9">
      <c r="A60" s="23">
        <v>58</v>
      </c>
      <c r="B60" s="23">
        <v>103639</v>
      </c>
      <c r="C60" s="23" t="s">
        <v>98</v>
      </c>
      <c r="D60" s="23" t="s">
        <v>88</v>
      </c>
      <c r="E60" s="24">
        <v>1310</v>
      </c>
      <c r="F60" s="36">
        <v>419.33</v>
      </c>
      <c r="G60" s="36">
        <f t="shared" si="1"/>
        <v>-890.67</v>
      </c>
      <c r="H60" s="36"/>
      <c r="I60" s="36">
        <v>20</v>
      </c>
    </row>
    <row r="61" customHeight="1" spans="1:9">
      <c r="A61" s="23">
        <v>59</v>
      </c>
      <c r="B61" s="23">
        <v>515</v>
      </c>
      <c r="C61" s="23" t="s">
        <v>99</v>
      </c>
      <c r="D61" s="23" t="s">
        <v>88</v>
      </c>
      <c r="E61" s="24">
        <v>1310</v>
      </c>
      <c r="F61" s="36">
        <v>856.71</v>
      </c>
      <c r="G61" s="36">
        <f t="shared" si="1"/>
        <v>-453.29</v>
      </c>
      <c r="H61" s="36"/>
      <c r="I61" s="36">
        <v>20</v>
      </c>
    </row>
    <row r="62" customHeight="1" spans="1:9">
      <c r="A62" s="23">
        <v>60</v>
      </c>
      <c r="B62" s="23">
        <v>733</v>
      </c>
      <c r="C62" s="23" t="s">
        <v>100</v>
      </c>
      <c r="D62" s="23" t="s">
        <v>88</v>
      </c>
      <c r="E62" s="24">
        <v>1310</v>
      </c>
      <c r="F62" s="36">
        <v>289.78</v>
      </c>
      <c r="G62" s="36">
        <f t="shared" si="1"/>
        <v>-1020.22</v>
      </c>
      <c r="H62" s="36"/>
      <c r="I62" s="36">
        <v>20</v>
      </c>
    </row>
    <row r="63" customHeight="1" spans="1:9">
      <c r="A63" s="23">
        <v>61</v>
      </c>
      <c r="B63" s="23">
        <v>104430</v>
      </c>
      <c r="C63" s="23" t="s">
        <v>101</v>
      </c>
      <c r="D63" s="23" t="s">
        <v>88</v>
      </c>
      <c r="E63" s="24">
        <v>1310</v>
      </c>
      <c r="F63" s="36">
        <v>787.22</v>
      </c>
      <c r="G63" s="36">
        <f t="shared" si="1"/>
        <v>-522.78</v>
      </c>
      <c r="H63" s="36"/>
      <c r="I63" s="36">
        <v>20</v>
      </c>
    </row>
    <row r="64" customHeight="1" spans="1:9">
      <c r="A64" s="23">
        <v>62</v>
      </c>
      <c r="B64" s="23">
        <v>740</v>
      </c>
      <c r="C64" s="23" t="s">
        <v>102</v>
      </c>
      <c r="D64" s="23" t="s">
        <v>88</v>
      </c>
      <c r="E64" s="24">
        <v>1310</v>
      </c>
      <c r="F64" s="36">
        <v>248.32</v>
      </c>
      <c r="G64" s="36">
        <f t="shared" si="1"/>
        <v>-1061.68</v>
      </c>
      <c r="H64" s="36"/>
      <c r="I64" s="36">
        <v>20</v>
      </c>
    </row>
    <row r="65" customHeight="1" spans="1:9">
      <c r="A65" s="23">
        <v>63</v>
      </c>
      <c r="B65" s="23">
        <v>723</v>
      </c>
      <c r="C65" s="23" t="s">
        <v>103</v>
      </c>
      <c r="D65" s="23" t="s">
        <v>88</v>
      </c>
      <c r="E65" s="24">
        <v>1310</v>
      </c>
      <c r="F65" s="36">
        <v>159.04</v>
      </c>
      <c r="G65" s="36">
        <f t="shared" si="1"/>
        <v>-1150.96</v>
      </c>
      <c r="H65" s="36"/>
      <c r="I65" s="36">
        <v>20</v>
      </c>
    </row>
    <row r="66" customHeight="1" spans="1:9">
      <c r="A66" s="23">
        <v>64</v>
      </c>
      <c r="B66" s="23">
        <v>743</v>
      </c>
      <c r="C66" s="23" t="s">
        <v>104</v>
      </c>
      <c r="D66" s="23" t="s">
        <v>88</v>
      </c>
      <c r="E66" s="24">
        <v>1170</v>
      </c>
      <c r="F66" s="36">
        <v>388.42</v>
      </c>
      <c r="G66" s="36">
        <f t="shared" si="1"/>
        <v>-781.58</v>
      </c>
      <c r="H66" s="36"/>
      <c r="I66" s="36">
        <v>20</v>
      </c>
    </row>
    <row r="67" customHeight="1" spans="1:9">
      <c r="A67" s="23">
        <v>65</v>
      </c>
      <c r="B67" s="23">
        <v>573</v>
      </c>
      <c r="C67" s="23" t="s">
        <v>105</v>
      </c>
      <c r="D67" s="23" t="s">
        <v>88</v>
      </c>
      <c r="E67" s="24">
        <v>1020</v>
      </c>
      <c r="F67" s="36">
        <v>392.92</v>
      </c>
      <c r="G67" s="36">
        <f t="shared" si="1"/>
        <v>-627.08</v>
      </c>
      <c r="H67" s="36"/>
      <c r="I67" s="36">
        <v>20</v>
      </c>
    </row>
    <row r="68" customHeight="1" spans="1:9">
      <c r="A68" s="23">
        <v>66</v>
      </c>
      <c r="B68" s="23">
        <v>118074</v>
      </c>
      <c r="C68" s="23" t="s">
        <v>106</v>
      </c>
      <c r="D68" s="23" t="s">
        <v>88</v>
      </c>
      <c r="E68" s="24">
        <v>1020</v>
      </c>
      <c r="F68" s="36">
        <v>429.33</v>
      </c>
      <c r="G68" s="36">
        <f t="shared" ref="G68:G99" si="2">F68-E68</f>
        <v>-590.67</v>
      </c>
      <c r="H68" s="36"/>
      <c r="I68" s="36">
        <v>20</v>
      </c>
    </row>
    <row r="69" customHeight="1" spans="1:9">
      <c r="A69" s="23">
        <v>67</v>
      </c>
      <c r="B69" s="23">
        <v>114069</v>
      </c>
      <c r="C69" s="23" t="s">
        <v>107</v>
      </c>
      <c r="D69" s="23" t="s">
        <v>88</v>
      </c>
      <c r="E69" s="24">
        <v>1020</v>
      </c>
      <c r="F69" s="36">
        <v>246.02</v>
      </c>
      <c r="G69" s="36">
        <f t="shared" si="2"/>
        <v>-773.98</v>
      </c>
      <c r="H69" s="36"/>
      <c r="I69" s="36">
        <v>20</v>
      </c>
    </row>
    <row r="70" customHeight="1" spans="1:9">
      <c r="A70" s="23">
        <v>68</v>
      </c>
      <c r="B70" s="23">
        <v>106568</v>
      </c>
      <c r="C70" s="23" t="s">
        <v>108</v>
      </c>
      <c r="D70" s="23" t="s">
        <v>88</v>
      </c>
      <c r="E70" s="24">
        <v>1020</v>
      </c>
      <c r="F70" s="36">
        <v>209.47</v>
      </c>
      <c r="G70" s="36">
        <f t="shared" si="2"/>
        <v>-810.53</v>
      </c>
      <c r="H70" s="36"/>
      <c r="I70" s="36">
        <v>20</v>
      </c>
    </row>
    <row r="71" customHeight="1" spans="1:9">
      <c r="A71" s="23">
        <v>69</v>
      </c>
      <c r="B71" s="23">
        <v>545</v>
      </c>
      <c r="C71" s="23" t="s">
        <v>109</v>
      </c>
      <c r="D71" s="23" t="s">
        <v>88</v>
      </c>
      <c r="E71" s="24">
        <v>1020</v>
      </c>
      <c r="F71" s="36">
        <v>121.85</v>
      </c>
      <c r="G71" s="36">
        <f t="shared" si="2"/>
        <v>-898.15</v>
      </c>
      <c r="H71" s="36"/>
      <c r="I71" s="36">
        <v>20</v>
      </c>
    </row>
    <row r="72" customHeight="1" spans="1:9">
      <c r="A72" s="23">
        <v>70</v>
      </c>
      <c r="B72" s="23">
        <v>118758</v>
      </c>
      <c r="C72" s="23" t="s">
        <v>110</v>
      </c>
      <c r="D72" s="23" t="s">
        <v>88</v>
      </c>
      <c r="E72" s="24">
        <v>1020</v>
      </c>
      <c r="F72" s="36">
        <v>112.6</v>
      </c>
      <c r="G72" s="36">
        <f t="shared" si="2"/>
        <v>-907.4</v>
      </c>
      <c r="H72" s="36"/>
      <c r="I72" s="36">
        <v>20</v>
      </c>
    </row>
    <row r="73" customHeight="1" spans="1:9">
      <c r="A73" s="23">
        <v>71</v>
      </c>
      <c r="B73" s="27">
        <v>113008</v>
      </c>
      <c r="C73" s="23" t="s">
        <v>111</v>
      </c>
      <c r="D73" s="27" t="s">
        <v>88</v>
      </c>
      <c r="E73" s="24">
        <v>730</v>
      </c>
      <c r="F73" s="36">
        <v>28.64</v>
      </c>
      <c r="G73" s="36">
        <f t="shared" si="2"/>
        <v>-701.36</v>
      </c>
      <c r="H73" s="36"/>
      <c r="I73" s="36">
        <v>20</v>
      </c>
    </row>
    <row r="74" customHeight="1" spans="1:9">
      <c r="A74" s="23">
        <v>72</v>
      </c>
      <c r="B74" s="23">
        <v>517</v>
      </c>
      <c r="C74" s="23" t="s">
        <v>54</v>
      </c>
      <c r="D74" s="23" t="s">
        <v>55</v>
      </c>
      <c r="E74" s="24">
        <v>1900</v>
      </c>
      <c r="F74" s="36">
        <v>528.35</v>
      </c>
      <c r="G74" s="36">
        <f t="shared" si="2"/>
        <v>-1371.65</v>
      </c>
      <c r="H74" s="36"/>
      <c r="I74" s="36">
        <v>20</v>
      </c>
    </row>
    <row r="75" customHeight="1" spans="1:9">
      <c r="A75" s="23">
        <v>73</v>
      </c>
      <c r="B75" s="23">
        <v>114685</v>
      </c>
      <c r="C75" s="23" t="s">
        <v>56</v>
      </c>
      <c r="D75" s="23" t="s">
        <v>55</v>
      </c>
      <c r="E75" s="24">
        <v>1950</v>
      </c>
      <c r="F75" s="36">
        <v>942.54</v>
      </c>
      <c r="G75" s="36">
        <f t="shared" si="2"/>
        <v>-1007.46</v>
      </c>
      <c r="H75" s="36"/>
      <c r="I75" s="36">
        <v>20</v>
      </c>
    </row>
    <row r="76" customHeight="1" spans="1:9">
      <c r="A76" s="23">
        <v>74</v>
      </c>
      <c r="B76" s="23">
        <v>337</v>
      </c>
      <c r="C76" s="23" t="s">
        <v>57</v>
      </c>
      <c r="D76" s="23" t="s">
        <v>55</v>
      </c>
      <c r="E76" s="24">
        <v>2130</v>
      </c>
      <c r="F76" s="36">
        <v>2108.1</v>
      </c>
      <c r="G76" s="36">
        <f t="shared" si="2"/>
        <v>-21.9000000000001</v>
      </c>
      <c r="H76" s="36"/>
      <c r="I76" s="36">
        <v>20</v>
      </c>
    </row>
    <row r="77" customHeight="1" spans="1:9">
      <c r="A77" s="23">
        <v>75</v>
      </c>
      <c r="B77" s="23">
        <v>581</v>
      </c>
      <c r="C77" s="23" t="s">
        <v>59</v>
      </c>
      <c r="D77" s="23" t="s">
        <v>55</v>
      </c>
      <c r="E77" s="24">
        <v>1900</v>
      </c>
      <c r="F77" s="36">
        <v>848.62</v>
      </c>
      <c r="G77" s="36">
        <f t="shared" si="2"/>
        <v>-1051.38</v>
      </c>
      <c r="H77" s="36"/>
      <c r="I77" s="36">
        <v>20</v>
      </c>
    </row>
    <row r="78" customHeight="1" spans="1:9">
      <c r="A78" s="23">
        <v>76</v>
      </c>
      <c r="B78" s="23">
        <v>578</v>
      </c>
      <c r="C78" s="23" t="s">
        <v>58</v>
      </c>
      <c r="D78" s="23" t="s">
        <v>55</v>
      </c>
      <c r="E78" s="24">
        <v>1900</v>
      </c>
      <c r="F78" s="36">
        <v>1042.51</v>
      </c>
      <c r="G78" s="36">
        <f t="shared" si="2"/>
        <v>-857.49</v>
      </c>
      <c r="H78" s="36"/>
      <c r="I78" s="36">
        <v>20</v>
      </c>
    </row>
    <row r="79" customHeight="1" spans="1:9">
      <c r="A79" s="23">
        <v>77</v>
      </c>
      <c r="B79" s="23">
        <v>373</v>
      </c>
      <c r="C79" s="23" t="s">
        <v>61</v>
      </c>
      <c r="D79" s="23" t="s">
        <v>55</v>
      </c>
      <c r="E79" s="24">
        <v>1460</v>
      </c>
      <c r="F79" s="36">
        <v>651.38</v>
      </c>
      <c r="G79" s="36">
        <f t="shared" si="2"/>
        <v>-808.62</v>
      </c>
      <c r="H79" s="36"/>
      <c r="I79" s="36">
        <v>20</v>
      </c>
    </row>
    <row r="80" customHeight="1" spans="1:9">
      <c r="A80" s="23">
        <v>78</v>
      </c>
      <c r="B80" s="23">
        <v>585</v>
      </c>
      <c r="C80" s="23" t="s">
        <v>62</v>
      </c>
      <c r="D80" s="23" t="s">
        <v>55</v>
      </c>
      <c r="E80" s="24">
        <v>1460</v>
      </c>
      <c r="F80" s="36">
        <v>226.13</v>
      </c>
      <c r="G80" s="36">
        <f t="shared" si="2"/>
        <v>-1233.87</v>
      </c>
      <c r="H80" s="36"/>
      <c r="I80" s="36">
        <v>20</v>
      </c>
    </row>
    <row r="81" customHeight="1" spans="1:9">
      <c r="A81" s="23">
        <v>79</v>
      </c>
      <c r="B81" s="23">
        <v>724</v>
      </c>
      <c r="C81" s="23" t="s">
        <v>60</v>
      </c>
      <c r="D81" s="23" t="s">
        <v>55</v>
      </c>
      <c r="E81" s="24">
        <v>1460</v>
      </c>
      <c r="F81" s="36">
        <v>673.49</v>
      </c>
      <c r="G81" s="36">
        <f t="shared" si="2"/>
        <v>-786.51</v>
      </c>
      <c r="H81" s="36"/>
      <c r="I81" s="36">
        <v>20</v>
      </c>
    </row>
    <row r="82" customHeight="1" spans="1:9">
      <c r="A82" s="23">
        <v>80</v>
      </c>
      <c r="B82" s="23">
        <v>114844</v>
      </c>
      <c r="C82" s="23" t="s">
        <v>63</v>
      </c>
      <c r="D82" s="23" t="s">
        <v>55</v>
      </c>
      <c r="E82" s="24">
        <v>1460</v>
      </c>
      <c r="F82" s="36">
        <v>366.4</v>
      </c>
      <c r="G82" s="36">
        <f t="shared" si="2"/>
        <v>-1093.6</v>
      </c>
      <c r="H82" s="36"/>
      <c r="I82" s="36">
        <v>20</v>
      </c>
    </row>
    <row r="83" customHeight="1" spans="1:9">
      <c r="A83" s="23">
        <v>81</v>
      </c>
      <c r="B83" s="23">
        <v>598</v>
      </c>
      <c r="C83" s="23" t="s">
        <v>64</v>
      </c>
      <c r="D83" s="23" t="s">
        <v>55</v>
      </c>
      <c r="E83" s="24">
        <v>1460</v>
      </c>
      <c r="F83" s="36">
        <v>842.39</v>
      </c>
      <c r="G83" s="36">
        <f t="shared" si="2"/>
        <v>-617.61</v>
      </c>
      <c r="H83" s="36"/>
      <c r="I83" s="36">
        <v>20</v>
      </c>
    </row>
    <row r="84" customHeight="1" spans="1:9">
      <c r="A84" s="23">
        <v>82</v>
      </c>
      <c r="B84" s="23">
        <v>114622</v>
      </c>
      <c r="C84" s="23" t="s">
        <v>67</v>
      </c>
      <c r="D84" s="23" t="s">
        <v>55</v>
      </c>
      <c r="E84" s="24">
        <v>1460</v>
      </c>
      <c r="F84" s="36">
        <v>798.42</v>
      </c>
      <c r="G84" s="36">
        <f t="shared" si="2"/>
        <v>-661.58</v>
      </c>
      <c r="H84" s="36"/>
      <c r="I84" s="36">
        <v>20</v>
      </c>
    </row>
    <row r="85" customHeight="1" spans="1:9">
      <c r="A85" s="23">
        <v>83</v>
      </c>
      <c r="B85" s="23">
        <v>399</v>
      </c>
      <c r="C85" s="23" t="s">
        <v>65</v>
      </c>
      <c r="D85" s="23" t="s">
        <v>55</v>
      </c>
      <c r="E85" s="24">
        <v>1460</v>
      </c>
      <c r="F85" s="36">
        <v>372.45</v>
      </c>
      <c r="G85" s="36">
        <f t="shared" si="2"/>
        <v>-1087.55</v>
      </c>
      <c r="H85" s="36"/>
      <c r="I85" s="36">
        <v>20</v>
      </c>
    </row>
    <row r="86" customHeight="1" spans="1:9">
      <c r="A86" s="23">
        <v>84</v>
      </c>
      <c r="B86" s="23">
        <v>117184</v>
      </c>
      <c r="C86" s="23" t="s">
        <v>68</v>
      </c>
      <c r="D86" s="23" t="s">
        <v>55</v>
      </c>
      <c r="E86" s="24">
        <v>1460</v>
      </c>
      <c r="F86" s="36">
        <v>1022.54</v>
      </c>
      <c r="G86" s="36">
        <f t="shared" si="2"/>
        <v>-437.46</v>
      </c>
      <c r="H86" s="36"/>
      <c r="I86" s="36">
        <v>20</v>
      </c>
    </row>
    <row r="87" customHeight="1" spans="1:9">
      <c r="A87" s="23">
        <v>85</v>
      </c>
      <c r="B87" s="23">
        <v>105910</v>
      </c>
      <c r="C87" s="23" t="s">
        <v>69</v>
      </c>
      <c r="D87" s="23" t="s">
        <v>55</v>
      </c>
      <c r="E87" s="24">
        <v>1460</v>
      </c>
      <c r="F87" s="36">
        <v>349.6</v>
      </c>
      <c r="G87" s="36">
        <f t="shared" si="2"/>
        <v>-1110.4</v>
      </c>
      <c r="H87" s="36"/>
      <c r="I87" s="36">
        <v>20</v>
      </c>
    </row>
    <row r="88" customHeight="1" spans="1:9">
      <c r="A88" s="23">
        <v>86</v>
      </c>
      <c r="B88" s="23">
        <v>744</v>
      </c>
      <c r="C88" s="23" t="s">
        <v>66</v>
      </c>
      <c r="D88" s="23" t="s">
        <v>55</v>
      </c>
      <c r="E88" s="24">
        <v>1460</v>
      </c>
      <c r="F88" s="36">
        <v>583.2</v>
      </c>
      <c r="G88" s="36">
        <f t="shared" si="2"/>
        <v>-876.8</v>
      </c>
      <c r="H88" s="36"/>
      <c r="I88" s="36">
        <v>20</v>
      </c>
    </row>
    <row r="89" customHeight="1" spans="1:9">
      <c r="A89" s="23">
        <v>87</v>
      </c>
      <c r="B89" s="23">
        <v>747</v>
      </c>
      <c r="C89" s="23" t="s">
        <v>70</v>
      </c>
      <c r="D89" s="23" t="s">
        <v>55</v>
      </c>
      <c r="E89" s="24">
        <v>1460</v>
      </c>
      <c r="F89" s="36">
        <v>299</v>
      </c>
      <c r="G89" s="36">
        <f t="shared" si="2"/>
        <v>-1161</v>
      </c>
      <c r="H89" s="36"/>
      <c r="I89" s="36">
        <v>20</v>
      </c>
    </row>
    <row r="90" customHeight="1" spans="1:9">
      <c r="A90" s="23">
        <v>88</v>
      </c>
      <c r="B90" s="23">
        <v>349</v>
      </c>
      <c r="C90" s="23" t="s">
        <v>73</v>
      </c>
      <c r="D90" s="23" t="s">
        <v>55</v>
      </c>
      <c r="E90" s="24">
        <v>1310</v>
      </c>
      <c r="F90" s="36">
        <v>488.04</v>
      </c>
      <c r="G90" s="36">
        <f t="shared" si="2"/>
        <v>-821.96</v>
      </c>
      <c r="H90" s="36"/>
      <c r="I90" s="36">
        <v>20</v>
      </c>
    </row>
    <row r="91" customHeight="1" spans="1:9">
      <c r="A91" s="23">
        <v>89</v>
      </c>
      <c r="B91" s="23">
        <v>572</v>
      </c>
      <c r="C91" s="23" t="s">
        <v>71</v>
      </c>
      <c r="D91" s="23" t="s">
        <v>55</v>
      </c>
      <c r="E91" s="24">
        <v>1310</v>
      </c>
      <c r="F91" s="36">
        <v>500.75</v>
      </c>
      <c r="G91" s="36">
        <f t="shared" si="2"/>
        <v>-809.25</v>
      </c>
      <c r="H91" s="36"/>
      <c r="I91" s="36">
        <v>20</v>
      </c>
    </row>
    <row r="92" customHeight="1" spans="1:9">
      <c r="A92" s="23">
        <v>90</v>
      </c>
      <c r="B92" s="23">
        <v>116482</v>
      </c>
      <c r="C92" s="23" t="s">
        <v>74</v>
      </c>
      <c r="D92" s="23" t="s">
        <v>55</v>
      </c>
      <c r="E92" s="24">
        <v>1310</v>
      </c>
      <c r="F92" s="36">
        <v>863.51</v>
      </c>
      <c r="G92" s="36">
        <f t="shared" si="2"/>
        <v>-446.49</v>
      </c>
      <c r="H92" s="36"/>
      <c r="I92" s="36">
        <v>20</v>
      </c>
    </row>
    <row r="93" customHeight="1" spans="1:9">
      <c r="A93" s="23">
        <v>91</v>
      </c>
      <c r="B93" s="23">
        <v>391</v>
      </c>
      <c r="C93" s="23" t="s">
        <v>72</v>
      </c>
      <c r="D93" s="23" t="s">
        <v>55</v>
      </c>
      <c r="E93" s="24">
        <v>1310</v>
      </c>
      <c r="F93" s="36">
        <v>152.52</v>
      </c>
      <c r="G93" s="36">
        <f t="shared" si="2"/>
        <v>-1157.48</v>
      </c>
      <c r="H93" s="36"/>
      <c r="I93" s="36">
        <v>20</v>
      </c>
    </row>
    <row r="94" customHeight="1" spans="1:9">
      <c r="A94" s="23">
        <v>92</v>
      </c>
      <c r="B94" s="23">
        <v>308</v>
      </c>
      <c r="C94" s="23" t="s">
        <v>75</v>
      </c>
      <c r="D94" s="23" t="s">
        <v>55</v>
      </c>
      <c r="E94" s="24">
        <v>1310</v>
      </c>
      <c r="F94" s="36">
        <v>205.83</v>
      </c>
      <c r="G94" s="36">
        <f t="shared" si="2"/>
        <v>-1104.17</v>
      </c>
      <c r="H94" s="36"/>
      <c r="I94" s="36">
        <v>20</v>
      </c>
    </row>
    <row r="95" customHeight="1" spans="1:9">
      <c r="A95" s="23">
        <v>93</v>
      </c>
      <c r="B95" s="23">
        <v>116919</v>
      </c>
      <c r="C95" s="23" t="s">
        <v>76</v>
      </c>
      <c r="D95" s="23" t="s">
        <v>55</v>
      </c>
      <c r="E95" s="24">
        <v>1310</v>
      </c>
      <c r="F95" s="36">
        <v>355.3</v>
      </c>
      <c r="G95" s="36">
        <f t="shared" si="2"/>
        <v>-954.7</v>
      </c>
      <c r="H95" s="36"/>
      <c r="I95" s="36">
        <v>20</v>
      </c>
    </row>
    <row r="96" customHeight="1" spans="1:9">
      <c r="A96" s="23">
        <v>94</v>
      </c>
      <c r="B96" s="23">
        <v>102479</v>
      </c>
      <c r="C96" s="23" t="s">
        <v>77</v>
      </c>
      <c r="D96" s="23" t="s">
        <v>55</v>
      </c>
      <c r="E96" s="24">
        <v>1310</v>
      </c>
      <c r="F96" s="36">
        <v>1077.51</v>
      </c>
      <c r="G96" s="36">
        <f t="shared" si="2"/>
        <v>-232.49</v>
      </c>
      <c r="H96" s="36"/>
      <c r="I96" s="36">
        <v>20</v>
      </c>
    </row>
    <row r="97" customHeight="1" spans="1:9">
      <c r="A97" s="23">
        <v>95</v>
      </c>
      <c r="B97" s="23">
        <v>103199</v>
      </c>
      <c r="C97" s="23" t="s">
        <v>78</v>
      </c>
      <c r="D97" s="23" t="s">
        <v>55</v>
      </c>
      <c r="E97" s="24">
        <v>1310</v>
      </c>
      <c r="F97" s="36">
        <v>464.64</v>
      </c>
      <c r="G97" s="36">
        <f t="shared" si="2"/>
        <v>-845.36</v>
      </c>
      <c r="H97" s="36"/>
      <c r="I97" s="36">
        <v>20</v>
      </c>
    </row>
    <row r="98" customHeight="1" spans="1:9">
      <c r="A98" s="23">
        <v>96</v>
      </c>
      <c r="B98" s="23">
        <v>113299</v>
      </c>
      <c r="C98" s="23" t="s">
        <v>79</v>
      </c>
      <c r="D98" s="23" t="s">
        <v>55</v>
      </c>
      <c r="E98" s="24">
        <v>1310</v>
      </c>
      <c r="F98" s="36">
        <v>427.68</v>
      </c>
      <c r="G98" s="36">
        <f t="shared" si="2"/>
        <v>-882.32</v>
      </c>
      <c r="H98" s="36"/>
      <c r="I98" s="36">
        <v>20</v>
      </c>
    </row>
    <row r="99" customHeight="1" spans="1:9">
      <c r="A99" s="23">
        <v>97</v>
      </c>
      <c r="B99" s="23">
        <v>106485</v>
      </c>
      <c r="C99" s="23" t="s">
        <v>80</v>
      </c>
      <c r="D99" s="23" t="s">
        <v>55</v>
      </c>
      <c r="E99" s="24">
        <v>1310</v>
      </c>
      <c r="F99" s="36">
        <v>261.24</v>
      </c>
      <c r="G99" s="36">
        <f t="shared" si="2"/>
        <v>-1048.76</v>
      </c>
      <c r="H99" s="36"/>
      <c r="I99" s="36">
        <v>20</v>
      </c>
    </row>
    <row r="100" customHeight="1" spans="1:9">
      <c r="A100" s="23">
        <v>98</v>
      </c>
      <c r="B100" s="23">
        <v>105396</v>
      </c>
      <c r="C100" s="23" t="s">
        <v>81</v>
      </c>
      <c r="D100" s="23" t="s">
        <v>55</v>
      </c>
      <c r="E100" s="24">
        <v>1020</v>
      </c>
      <c r="F100" s="36">
        <v>169.4</v>
      </c>
      <c r="G100" s="36">
        <f t="shared" ref="G100:G131" si="3">F100-E100</f>
        <v>-850.6</v>
      </c>
      <c r="H100" s="36"/>
      <c r="I100" s="36">
        <v>20</v>
      </c>
    </row>
    <row r="101" customHeight="1" spans="1:9">
      <c r="A101" s="23">
        <v>99</v>
      </c>
      <c r="B101" s="23">
        <v>115971</v>
      </c>
      <c r="C101" s="23" t="s">
        <v>82</v>
      </c>
      <c r="D101" s="23" t="s">
        <v>55</v>
      </c>
      <c r="E101" s="24">
        <v>1020</v>
      </c>
      <c r="F101" s="36">
        <v>196.18</v>
      </c>
      <c r="G101" s="36">
        <f t="shared" si="3"/>
        <v>-823.82</v>
      </c>
      <c r="H101" s="36"/>
      <c r="I101" s="36">
        <v>20</v>
      </c>
    </row>
    <row r="102" customHeight="1" spans="1:9">
      <c r="A102" s="23">
        <v>100</v>
      </c>
      <c r="B102" s="23">
        <v>117310</v>
      </c>
      <c r="C102" s="23" t="s">
        <v>83</v>
      </c>
      <c r="D102" s="23" t="s">
        <v>55</v>
      </c>
      <c r="E102" s="24">
        <v>1020</v>
      </c>
      <c r="F102" s="36">
        <v>487.32</v>
      </c>
      <c r="G102" s="36">
        <f t="shared" si="3"/>
        <v>-532.68</v>
      </c>
      <c r="H102" s="36"/>
      <c r="I102" s="36">
        <v>20</v>
      </c>
    </row>
    <row r="103" customHeight="1" spans="1:9">
      <c r="A103" s="23">
        <v>101</v>
      </c>
      <c r="B103" s="23">
        <v>753</v>
      </c>
      <c r="C103" s="23" t="s">
        <v>84</v>
      </c>
      <c r="D103" s="23" t="s">
        <v>55</v>
      </c>
      <c r="E103" s="24">
        <v>1020</v>
      </c>
      <c r="F103" s="36">
        <v>236.64</v>
      </c>
      <c r="G103" s="36">
        <f t="shared" si="3"/>
        <v>-783.36</v>
      </c>
      <c r="H103" s="36"/>
      <c r="I103" s="36">
        <v>20</v>
      </c>
    </row>
    <row r="104" customHeight="1" spans="1:9">
      <c r="A104" s="23">
        <v>102</v>
      </c>
      <c r="B104" s="23">
        <v>113023</v>
      </c>
      <c r="C104" s="23" t="s">
        <v>85</v>
      </c>
      <c r="D104" s="23" t="s">
        <v>55</v>
      </c>
      <c r="E104" s="24">
        <v>1020</v>
      </c>
      <c r="F104" s="36">
        <v>20.8</v>
      </c>
      <c r="G104" s="36">
        <f t="shared" si="3"/>
        <v>-999.2</v>
      </c>
      <c r="H104" s="36"/>
      <c r="I104" s="36">
        <v>20</v>
      </c>
    </row>
    <row r="105" customHeight="1" spans="1:9">
      <c r="A105" s="23">
        <v>103</v>
      </c>
      <c r="B105" s="28">
        <v>119262</v>
      </c>
      <c r="C105" s="23" t="s">
        <v>86</v>
      </c>
      <c r="D105" s="23" t="s">
        <v>55</v>
      </c>
      <c r="E105" s="24">
        <v>1020</v>
      </c>
      <c r="F105" s="36">
        <v>48</v>
      </c>
      <c r="G105" s="36">
        <f t="shared" si="3"/>
        <v>-972</v>
      </c>
      <c r="H105" s="36"/>
      <c r="I105" s="36">
        <v>20</v>
      </c>
    </row>
    <row r="106" customHeight="1" spans="1:9">
      <c r="A106" s="23">
        <v>104</v>
      </c>
      <c r="B106" s="23">
        <v>341</v>
      </c>
      <c r="C106" s="23" t="s">
        <v>34</v>
      </c>
      <c r="D106" s="23" t="s">
        <v>35</v>
      </c>
      <c r="E106" s="24">
        <v>1900</v>
      </c>
      <c r="F106" s="36">
        <v>1813.06</v>
      </c>
      <c r="G106" s="36">
        <f t="shared" si="3"/>
        <v>-86.9400000000001</v>
      </c>
      <c r="H106" s="36"/>
      <c r="I106" s="36">
        <v>20</v>
      </c>
    </row>
    <row r="107" customHeight="1" spans="1:9">
      <c r="A107" s="23">
        <v>105</v>
      </c>
      <c r="B107" s="23">
        <v>111400</v>
      </c>
      <c r="C107" s="23" t="s">
        <v>36</v>
      </c>
      <c r="D107" s="23" t="s">
        <v>35</v>
      </c>
      <c r="E107" s="24">
        <v>1900</v>
      </c>
      <c r="F107" s="36">
        <v>449.88</v>
      </c>
      <c r="G107" s="36">
        <f t="shared" si="3"/>
        <v>-1450.12</v>
      </c>
      <c r="H107" s="36"/>
      <c r="I107" s="36">
        <v>20</v>
      </c>
    </row>
    <row r="108" customHeight="1" spans="1:9">
      <c r="A108" s="23">
        <v>106</v>
      </c>
      <c r="B108" s="23">
        <v>746</v>
      </c>
      <c r="C108" s="23" t="s">
        <v>37</v>
      </c>
      <c r="D108" s="23" t="s">
        <v>35</v>
      </c>
      <c r="E108" s="24">
        <v>1460</v>
      </c>
      <c r="F108" s="36">
        <v>322.1</v>
      </c>
      <c r="G108" s="36">
        <f t="shared" si="3"/>
        <v>-1137.9</v>
      </c>
      <c r="H108" s="36"/>
      <c r="I108" s="36">
        <v>20</v>
      </c>
    </row>
    <row r="109" customHeight="1" spans="1:9">
      <c r="A109" s="23">
        <v>107</v>
      </c>
      <c r="B109" s="23">
        <v>721</v>
      </c>
      <c r="C109" s="23" t="s">
        <v>38</v>
      </c>
      <c r="D109" s="23" t="s">
        <v>35</v>
      </c>
      <c r="E109" s="24">
        <v>1460</v>
      </c>
      <c r="F109" s="36">
        <v>638.09</v>
      </c>
      <c r="G109" s="36">
        <f t="shared" si="3"/>
        <v>-821.91</v>
      </c>
      <c r="H109" s="36"/>
      <c r="I109" s="36">
        <v>20</v>
      </c>
    </row>
    <row r="110" customHeight="1" spans="1:9">
      <c r="A110" s="23">
        <v>108</v>
      </c>
      <c r="B110" s="23">
        <v>539</v>
      </c>
      <c r="C110" s="23" t="s">
        <v>39</v>
      </c>
      <c r="D110" s="23" t="s">
        <v>35</v>
      </c>
      <c r="E110" s="24">
        <v>1460</v>
      </c>
      <c r="F110" s="36">
        <v>393.4</v>
      </c>
      <c r="G110" s="36">
        <f t="shared" si="3"/>
        <v>-1066.6</v>
      </c>
      <c r="H110" s="36"/>
      <c r="I110" s="36">
        <v>20</v>
      </c>
    </row>
    <row r="111" customHeight="1" spans="1:9">
      <c r="A111" s="23">
        <v>109</v>
      </c>
      <c r="B111" s="23">
        <v>748</v>
      </c>
      <c r="C111" s="23" t="s">
        <v>40</v>
      </c>
      <c r="D111" s="23" t="s">
        <v>35</v>
      </c>
      <c r="E111" s="24">
        <v>1460</v>
      </c>
      <c r="F111" s="36">
        <v>601.7</v>
      </c>
      <c r="G111" s="36">
        <f t="shared" si="3"/>
        <v>-858.3</v>
      </c>
      <c r="H111" s="36"/>
      <c r="I111" s="36">
        <v>20</v>
      </c>
    </row>
    <row r="112" customHeight="1" spans="1:9">
      <c r="A112" s="23">
        <v>110</v>
      </c>
      <c r="B112" s="23">
        <v>717</v>
      </c>
      <c r="C112" s="23" t="s">
        <v>43</v>
      </c>
      <c r="D112" s="23" t="s">
        <v>35</v>
      </c>
      <c r="E112" s="24">
        <v>1310</v>
      </c>
      <c r="F112" s="36">
        <v>330.04</v>
      </c>
      <c r="G112" s="36">
        <f t="shared" si="3"/>
        <v>-979.96</v>
      </c>
      <c r="H112" s="36"/>
      <c r="I112" s="36">
        <v>20</v>
      </c>
    </row>
    <row r="113" customHeight="1" spans="1:9">
      <c r="A113" s="23">
        <v>111</v>
      </c>
      <c r="B113" s="23">
        <v>716</v>
      </c>
      <c r="C113" s="23" t="s">
        <v>42</v>
      </c>
      <c r="D113" s="23" t="s">
        <v>35</v>
      </c>
      <c r="E113" s="24">
        <v>1310</v>
      </c>
      <c r="F113" s="36">
        <v>1376.77</v>
      </c>
      <c r="G113" s="36">
        <f t="shared" si="3"/>
        <v>66.77</v>
      </c>
      <c r="H113" s="36">
        <f>ROUND(F113*0.02,1)</f>
        <v>27.5</v>
      </c>
      <c r="I113" s="36"/>
    </row>
    <row r="114" customHeight="1" spans="1:9">
      <c r="A114" s="23">
        <v>112</v>
      </c>
      <c r="B114" s="23">
        <v>720</v>
      </c>
      <c r="C114" s="23" t="s">
        <v>44</v>
      </c>
      <c r="D114" s="23" t="s">
        <v>35</v>
      </c>
      <c r="E114" s="24">
        <v>1310</v>
      </c>
      <c r="F114" s="36">
        <v>587.34</v>
      </c>
      <c r="G114" s="36">
        <f t="shared" si="3"/>
        <v>-722.66</v>
      </c>
      <c r="H114" s="36"/>
      <c r="I114" s="36">
        <v>20</v>
      </c>
    </row>
    <row r="115" customHeight="1" spans="1:9">
      <c r="A115" s="23">
        <v>113</v>
      </c>
      <c r="B115" s="23">
        <v>732</v>
      </c>
      <c r="C115" s="23" t="s">
        <v>45</v>
      </c>
      <c r="D115" s="23" t="s">
        <v>35</v>
      </c>
      <c r="E115" s="24">
        <v>1310</v>
      </c>
      <c r="F115" s="36">
        <v>294.8</v>
      </c>
      <c r="G115" s="36">
        <f t="shared" si="3"/>
        <v>-1015.2</v>
      </c>
      <c r="H115" s="36"/>
      <c r="I115" s="36">
        <v>20</v>
      </c>
    </row>
    <row r="116" customHeight="1" spans="1:9">
      <c r="A116" s="23">
        <v>114</v>
      </c>
      <c r="B116" s="23">
        <v>107728</v>
      </c>
      <c r="C116" s="23" t="s">
        <v>41</v>
      </c>
      <c r="D116" s="23" t="s">
        <v>35</v>
      </c>
      <c r="E116" s="24">
        <v>1310</v>
      </c>
      <c r="F116" s="36">
        <v>123.15</v>
      </c>
      <c r="G116" s="36">
        <f t="shared" si="3"/>
        <v>-1186.85</v>
      </c>
      <c r="H116" s="36"/>
      <c r="I116" s="36">
        <v>20</v>
      </c>
    </row>
    <row r="117" customHeight="1" spans="1:9">
      <c r="A117" s="23">
        <v>115</v>
      </c>
      <c r="B117" s="23">
        <v>594</v>
      </c>
      <c r="C117" s="23" t="s">
        <v>46</v>
      </c>
      <c r="D117" s="23" t="s">
        <v>35</v>
      </c>
      <c r="E117" s="24">
        <v>1310</v>
      </c>
      <c r="F117" s="36">
        <v>460.75</v>
      </c>
      <c r="G117" s="36">
        <f t="shared" si="3"/>
        <v>-849.25</v>
      </c>
      <c r="H117" s="36"/>
      <c r="I117" s="36">
        <v>20</v>
      </c>
    </row>
    <row r="118" customHeight="1" spans="1:9">
      <c r="A118" s="23">
        <v>116</v>
      </c>
      <c r="B118" s="23">
        <v>102564</v>
      </c>
      <c r="C118" s="23" t="s">
        <v>47</v>
      </c>
      <c r="D118" s="23" t="s">
        <v>35</v>
      </c>
      <c r="E118" s="24">
        <v>1310</v>
      </c>
      <c r="F118" s="36">
        <v>443.25</v>
      </c>
      <c r="G118" s="36">
        <f t="shared" si="3"/>
        <v>-866.75</v>
      </c>
      <c r="H118" s="36"/>
      <c r="I118" s="36">
        <v>20</v>
      </c>
    </row>
    <row r="119" customHeight="1" spans="1:9">
      <c r="A119" s="23">
        <v>117</v>
      </c>
      <c r="B119" s="23">
        <v>549</v>
      </c>
      <c r="C119" s="23" t="s">
        <v>48</v>
      </c>
      <c r="D119" s="23" t="s">
        <v>35</v>
      </c>
      <c r="E119" s="24">
        <v>1310</v>
      </c>
      <c r="F119" s="36">
        <v>302.64</v>
      </c>
      <c r="G119" s="36">
        <f t="shared" si="3"/>
        <v>-1007.36</v>
      </c>
      <c r="H119" s="36"/>
      <c r="I119" s="36">
        <v>20</v>
      </c>
    </row>
    <row r="120" customHeight="1" spans="1:9">
      <c r="A120" s="23">
        <v>118</v>
      </c>
      <c r="B120" s="23">
        <v>104533</v>
      </c>
      <c r="C120" s="23" t="s">
        <v>49</v>
      </c>
      <c r="D120" s="23" t="s">
        <v>35</v>
      </c>
      <c r="E120" s="24">
        <v>1310</v>
      </c>
      <c r="F120" s="36">
        <v>232.35</v>
      </c>
      <c r="G120" s="36">
        <f t="shared" si="3"/>
        <v>-1077.65</v>
      </c>
      <c r="H120" s="36"/>
      <c r="I120" s="36">
        <v>20</v>
      </c>
    </row>
    <row r="121" customHeight="1" spans="1:9">
      <c r="A121" s="23">
        <v>119</v>
      </c>
      <c r="B121" s="23">
        <v>117637</v>
      </c>
      <c r="C121" s="23" t="s">
        <v>50</v>
      </c>
      <c r="D121" s="23" t="s">
        <v>35</v>
      </c>
      <c r="E121" s="24">
        <v>1020</v>
      </c>
      <c r="F121" s="36">
        <v>398.65</v>
      </c>
      <c r="G121" s="36">
        <f t="shared" si="3"/>
        <v>-621.35</v>
      </c>
      <c r="H121" s="36"/>
      <c r="I121" s="36">
        <v>20</v>
      </c>
    </row>
    <row r="122" customHeight="1" spans="1:9">
      <c r="A122" s="23">
        <v>120</v>
      </c>
      <c r="B122" s="23">
        <v>117923</v>
      </c>
      <c r="C122" s="23" t="s">
        <v>51</v>
      </c>
      <c r="D122" s="23" t="s">
        <v>35</v>
      </c>
      <c r="E122" s="24">
        <v>1020</v>
      </c>
      <c r="F122" s="36">
        <v>451.78</v>
      </c>
      <c r="G122" s="36">
        <f t="shared" si="3"/>
        <v>-568.22</v>
      </c>
      <c r="H122" s="36"/>
      <c r="I122" s="36">
        <v>20</v>
      </c>
    </row>
    <row r="123" customHeight="1" spans="1:9">
      <c r="A123" s="23">
        <v>121</v>
      </c>
      <c r="B123" s="23">
        <v>111064</v>
      </c>
      <c r="C123" s="23" t="s">
        <v>52</v>
      </c>
      <c r="D123" s="23" t="s">
        <v>35</v>
      </c>
      <c r="E123" s="24">
        <v>1020</v>
      </c>
      <c r="F123" s="36">
        <v>217.17</v>
      </c>
      <c r="G123" s="36">
        <f t="shared" si="3"/>
        <v>-802.83</v>
      </c>
      <c r="H123" s="36"/>
      <c r="I123" s="36">
        <v>20</v>
      </c>
    </row>
    <row r="124" customHeight="1" spans="1:9">
      <c r="A124" s="23">
        <v>122</v>
      </c>
      <c r="B124" s="23">
        <v>591</v>
      </c>
      <c r="C124" s="23" t="s">
        <v>53</v>
      </c>
      <c r="D124" s="23" t="s">
        <v>35</v>
      </c>
      <c r="E124" s="24">
        <v>1020</v>
      </c>
      <c r="F124" s="36">
        <v>173</v>
      </c>
      <c r="G124" s="36">
        <f t="shared" si="3"/>
        <v>-847</v>
      </c>
      <c r="H124" s="36"/>
      <c r="I124" s="36">
        <v>20</v>
      </c>
    </row>
    <row r="125" customHeight="1" spans="1:9">
      <c r="A125" s="23">
        <v>123</v>
      </c>
      <c r="B125" s="23">
        <v>730</v>
      </c>
      <c r="C125" s="23" t="s">
        <v>11</v>
      </c>
      <c r="D125" s="23" t="s">
        <v>12</v>
      </c>
      <c r="E125" s="24">
        <v>1900</v>
      </c>
      <c r="F125" s="36">
        <v>1240.55</v>
      </c>
      <c r="G125" s="36">
        <f t="shared" si="3"/>
        <v>-659.45</v>
      </c>
      <c r="H125" s="36"/>
      <c r="I125" s="36">
        <v>20</v>
      </c>
    </row>
    <row r="126" customHeight="1" spans="1:9">
      <c r="A126" s="23">
        <v>124</v>
      </c>
      <c r="B126" s="23">
        <v>107658</v>
      </c>
      <c r="C126" s="23" t="s">
        <v>14</v>
      </c>
      <c r="D126" s="23" t="s">
        <v>12</v>
      </c>
      <c r="E126" s="24">
        <v>1460</v>
      </c>
      <c r="F126" s="36">
        <v>623.35</v>
      </c>
      <c r="G126" s="36">
        <f t="shared" si="3"/>
        <v>-836.65</v>
      </c>
      <c r="H126" s="36"/>
      <c r="I126" s="36">
        <v>20</v>
      </c>
    </row>
    <row r="127" customHeight="1" spans="1:9">
      <c r="A127" s="23">
        <v>125</v>
      </c>
      <c r="B127" s="23">
        <v>709</v>
      </c>
      <c r="C127" s="23" t="s">
        <v>13</v>
      </c>
      <c r="D127" s="23" t="s">
        <v>12</v>
      </c>
      <c r="E127" s="24">
        <v>1460</v>
      </c>
      <c r="F127" s="36">
        <v>797.34</v>
      </c>
      <c r="G127" s="36">
        <f t="shared" si="3"/>
        <v>-662.66</v>
      </c>
      <c r="H127" s="36"/>
      <c r="I127" s="36">
        <v>20</v>
      </c>
    </row>
    <row r="128" customHeight="1" spans="1:9">
      <c r="A128" s="23">
        <v>126</v>
      </c>
      <c r="B128" s="23">
        <v>54</v>
      </c>
      <c r="C128" s="23" t="s">
        <v>15</v>
      </c>
      <c r="D128" s="23" t="s">
        <v>12</v>
      </c>
      <c r="E128" s="24">
        <v>1460</v>
      </c>
      <c r="F128" s="36">
        <v>373.27</v>
      </c>
      <c r="G128" s="36">
        <f t="shared" si="3"/>
        <v>-1086.73</v>
      </c>
      <c r="H128" s="36"/>
      <c r="I128" s="36">
        <v>20</v>
      </c>
    </row>
    <row r="129" customHeight="1" spans="1:9">
      <c r="A129" s="23">
        <v>127</v>
      </c>
      <c r="B129" s="23">
        <v>329</v>
      </c>
      <c r="C129" s="23" t="s">
        <v>17</v>
      </c>
      <c r="D129" s="23" t="s">
        <v>12</v>
      </c>
      <c r="E129" s="24">
        <v>1460</v>
      </c>
      <c r="F129" s="36">
        <v>696.46</v>
      </c>
      <c r="G129" s="36">
        <f t="shared" si="3"/>
        <v>-763.54</v>
      </c>
      <c r="H129" s="36"/>
      <c r="I129" s="36">
        <v>20</v>
      </c>
    </row>
    <row r="130" customHeight="1" spans="1:9">
      <c r="A130" s="23">
        <v>128</v>
      </c>
      <c r="B130" s="23">
        <v>101453</v>
      </c>
      <c r="C130" s="23" t="s">
        <v>16</v>
      </c>
      <c r="D130" s="23" t="s">
        <v>12</v>
      </c>
      <c r="E130" s="24">
        <v>1460</v>
      </c>
      <c r="F130" s="36">
        <v>374.8</v>
      </c>
      <c r="G130" s="36">
        <f t="shared" si="3"/>
        <v>-1085.2</v>
      </c>
      <c r="H130" s="36"/>
      <c r="I130" s="36">
        <v>20</v>
      </c>
    </row>
    <row r="131" customHeight="1" spans="1:9">
      <c r="A131" s="23">
        <v>129</v>
      </c>
      <c r="B131" s="23">
        <v>104428</v>
      </c>
      <c r="C131" s="23" t="s">
        <v>168</v>
      </c>
      <c r="D131" s="23" t="s">
        <v>12</v>
      </c>
      <c r="E131" s="24">
        <v>1310</v>
      </c>
      <c r="F131" s="36">
        <v>1061.33</v>
      </c>
      <c r="G131" s="36">
        <f t="shared" si="3"/>
        <v>-248.67</v>
      </c>
      <c r="H131" s="36"/>
      <c r="I131" s="36">
        <v>20</v>
      </c>
    </row>
    <row r="132" customHeight="1" spans="1:9">
      <c r="A132" s="23">
        <v>130</v>
      </c>
      <c r="B132" s="23">
        <v>754</v>
      </c>
      <c r="C132" s="23" t="s">
        <v>20</v>
      </c>
      <c r="D132" s="23" t="s">
        <v>12</v>
      </c>
      <c r="E132" s="24">
        <v>1310</v>
      </c>
      <c r="F132" s="36">
        <v>349.08</v>
      </c>
      <c r="G132" s="36">
        <f t="shared" ref="G132:G147" si="4">F132-E132</f>
        <v>-960.92</v>
      </c>
      <c r="H132" s="36"/>
      <c r="I132" s="36">
        <v>20</v>
      </c>
    </row>
    <row r="133" customHeight="1" spans="1:9">
      <c r="A133" s="23">
        <v>131</v>
      </c>
      <c r="B133" s="23">
        <v>367</v>
      </c>
      <c r="C133" s="23" t="s">
        <v>18</v>
      </c>
      <c r="D133" s="23" t="s">
        <v>12</v>
      </c>
      <c r="E133" s="24">
        <v>1310</v>
      </c>
      <c r="F133" s="36">
        <v>483.11</v>
      </c>
      <c r="G133" s="36">
        <f t="shared" si="4"/>
        <v>-826.89</v>
      </c>
      <c r="H133" s="36"/>
      <c r="I133" s="36">
        <v>20</v>
      </c>
    </row>
    <row r="134" customHeight="1" spans="1:9">
      <c r="A134" s="23">
        <v>132</v>
      </c>
      <c r="B134" s="23">
        <v>587</v>
      </c>
      <c r="C134" s="23" t="s">
        <v>19</v>
      </c>
      <c r="D134" s="23" t="s">
        <v>12</v>
      </c>
      <c r="E134" s="24">
        <v>1310</v>
      </c>
      <c r="F134" s="36">
        <v>442.85</v>
      </c>
      <c r="G134" s="36">
        <f t="shared" si="4"/>
        <v>-867.15</v>
      </c>
      <c r="H134" s="36"/>
      <c r="I134" s="36">
        <v>20</v>
      </c>
    </row>
    <row r="135" customHeight="1" spans="1:9">
      <c r="A135" s="23">
        <v>133</v>
      </c>
      <c r="B135" s="23">
        <v>704</v>
      </c>
      <c r="C135" s="23" t="s">
        <v>22</v>
      </c>
      <c r="D135" s="23" t="s">
        <v>12</v>
      </c>
      <c r="E135" s="24">
        <v>1310</v>
      </c>
      <c r="F135" s="36">
        <v>170.9</v>
      </c>
      <c r="G135" s="36">
        <f t="shared" si="4"/>
        <v>-1139.1</v>
      </c>
      <c r="H135" s="36"/>
      <c r="I135" s="36">
        <v>20</v>
      </c>
    </row>
    <row r="136" customHeight="1" spans="1:9">
      <c r="A136" s="23">
        <v>134</v>
      </c>
      <c r="B136" s="23">
        <v>710</v>
      </c>
      <c r="C136" s="23" t="s">
        <v>23</v>
      </c>
      <c r="D136" s="23" t="s">
        <v>12</v>
      </c>
      <c r="E136" s="24">
        <v>1310</v>
      </c>
      <c r="F136" s="36">
        <v>481.53</v>
      </c>
      <c r="G136" s="36">
        <f t="shared" si="4"/>
        <v>-828.47</v>
      </c>
      <c r="H136" s="36"/>
      <c r="I136" s="36">
        <v>20</v>
      </c>
    </row>
    <row r="137" customHeight="1" spans="1:9">
      <c r="A137" s="23">
        <v>135</v>
      </c>
      <c r="B137" s="23">
        <v>706</v>
      </c>
      <c r="C137" s="23" t="s">
        <v>24</v>
      </c>
      <c r="D137" s="23" t="s">
        <v>12</v>
      </c>
      <c r="E137" s="24">
        <v>1310</v>
      </c>
      <c r="F137" s="36">
        <v>166.16</v>
      </c>
      <c r="G137" s="36">
        <f t="shared" si="4"/>
        <v>-1143.84</v>
      </c>
      <c r="H137" s="36"/>
      <c r="I137" s="36">
        <v>20</v>
      </c>
    </row>
    <row r="138" customHeight="1" spans="1:9">
      <c r="A138" s="23">
        <v>136</v>
      </c>
      <c r="B138" s="23">
        <v>351</v>
      </c>
      <c r="C138" s="23" t="s">
        <v>25</v>
      </c>
      <c r="D138" s="23" t="s">
        <v>12</v>
      </c>
      <c r="E138" s="24">
        <v>1310</v>
      </c>
      <c r="F138" s="36">
        <v>536.68</v>
      </c>
      <c r="G138" s="36">
        <f t="shared" si="4"/>
        <v>-773.32</v>
      </c>
      <c r="H138" s="36"/>
      <c r="I138" s="36">
        <v>20</v>
      </c>
    </row>
    <row r="139" customHeight="1" spans="1:9">
      <c r="A139" s="23">
        <v>137</v>
      </c>
      <c r="B139" s="23">
        <v>738</v>
      </c>
      <c r="C139" s="23" t="s">
        <v>26</v>
      </c>
      <c r="D139" s="23" t="s">
        <v>12</v>
      </c>
      <c r="E139" s="24">
        <v>1310</v>
      </c>
      <c r="F139" s="36">
        <v>784.42</v>
      </c>
      <c r="G139" s="36">
        <f t="shared" si="4"/>
        <v>-525.58</v>
      </c>
      <c r="H139" s="36"/>
      <c r="I139" s="36">
        <v>20</v>
      </c>
    </row>
    <row r="140" customHeight="1" spans="1:9">
      <c r="A140" s="23">
        <v>138</v>
      </c>
      <c r="B140" s="23">
        <v>104838</v>
      </c>
      <c r="C140" s="23" t="s">
        <v>27</v>
      </c>
      <c r="D140" s="23" t="s">
        <v>12</v>
      </c>
      <c r="E140" s="24">
        <v>1310</v>
      </c>
      <c r="F140" s="36">
        <v>287.31</v>
      </c>
      <c r="G140" s="36">
        <f t="shared" si="4"/>
        <v>-1022.69</v>
      </c>
      <c r="H140" s="36"/>
      <c r="I140" s="36">
        <v>20</v>
      </c>
    </row>
    <row r="141" customHeight="1" spans="1:9">
      <c r="A141" s="23">
        <v>139</v>
      </c>
      <c r="B141" s="23">
        <v>713</v>
      </c>
      <c r="C141" s="23" t="s">
        <v>28</v>
      </c>
      <c r="D141" s="23" t="s">
        <v>12</v>
      </c>
      <c r="E141" s="24">
        <v>1310</v>
      </c>
      <c r="F141" s="36">
        <v>576.31</v>
      </c>
      <c r="G141" s="36">
        <f t="shared" si="4"/>
        <v>-733.69</v>
      </c>
      <c r="H141" s="36"/>
      <c r="I141" s="36">
        <v>20</v>
      </c>
    </row>
    <row r="142" customHeight="1" spans="1:9">
      <c r="A142" s="23">
        <v>140</v>
      </c>
      <c r="B142" s="26">
        <v>120844</v>
      </c>
      <c r="C142" s="23" t="s">
        <v>29</v>
      </c>
      <c r="D142" s="23" t="s">
        <v>12</v>
      </c>
      <c r="E142" s="24">
        <v>1310</v>
      </c>
      <c r="F142" s="36">
        <v>128.95</v>
      </c>
      <c r="G142" s="36">
        <f t="shared" si="4"/>
        <v>-1181.05</v>
      </c>
      <c r="H142" s="36"/>
      <c r="I142" s="38">
        <v>0</v>
      </c>
    </row>
    <row r="143" customHeight="1" spans="1:9">
      <c r="A143" s="23">
        <v>141</v>
      </c>
      <c r="B143" s="23">
        <v>56</v>
      </c>
      <c r="C143" s="23" t="s">
        <v>30</v>
      </c>
      <c r="D143" s="23" t="s">
        <v>12</v>
      </c>
      <c r="E143" s="24">
        <v>1020</v>
      </c>
      <c r="F143" s="36">
        <v>174.77</v>
      </c>
      <c r="G143" s="36">
        <f t="shared" si="4"/>
        <v>-845.23</v>
      </c>
      <c r="H143" s="36"/>
      <c r="I143" s="36">
        <v>20</v>
      </c>
    </row>
    <row r="144" customHeight="1" spans="1:9">
      <c r="A144" s="23">
        <v>142</v>
      </c>
      <c r="B144" s="23">
        <v>52</v>
      </c>
      <c r="C144" s="23" t="s">
        <v>31</v>
      </c>
      <c r="D144" s="23" t="s">
        <v>12</v>
      </c>
      <c r="E144" s="24">
        <v>1020</v>
      </c>
      <c r="F144" s="36">
        <v>576.61</v>
      </c>
      <c r="G144" s="36">
        <f t="shared" si="4"/>
        <v>-443.39</v>
      </c>
      <c r="H144" s="36"/>
      <c r="I144" s="36">
        <v>20</v>
      </c>
    </row>
    <row r="145" customHeight="1" spans="1:9">
      <c r="A145" s="23">
        <v>143</v>
      </c>
      <c r="B145" s="23">
        <v>110378</v>
      </c>
      <c r="C145" s="23" t="s">
        <v>32</v>
      </c>
      <c r="D145" s="23" t="s">
        <v>12</v>
      </c>
      <c r="E145" s="24">
        <v>1020</v>
      </c>
      <c r="F145" s="36">
        <v>304</v>
      </c>
      <c r="G145" s="36">
        <f t="shared" si="4"/>
        <v>-716</v>
      </c>
      <c r="H145" s="36"/>
      <c r="I145" s="36">
        <v>20</v>
      </c>
    </row>
    <row r="146" customHeight="1" spans="1:9">
      <c r="A146" s="23">
        <v>144</v>
      </c>
      <c r="B146" s="27">
        <v>122176</v>
      </c>
      <c r="C146" s="23" t="s">
        <v>33</v>
      </c>
      <c r="D146" s="23" t="s">
        <v>12</v>
      </c>
      <c r="E146" s="24">
        <v>730</v>
      </c>
      <c r="F146" s="36">
        <v>0</v>
      </c>
      <c r="G146" s="36">
        <f t="shared" si="4"/>
        <v>-730</v>
      </c>
      <c r="H146" s="36"/>
      <c r="I146" s="38">
        <v>0</v>
      </c>
    </row>
    <row r="147" customHeight="1" spans="1:9">
      <c r="A147" s="26"/>
      <c r="B147" s="29"/>
      <c r="C147" s="26" t="s">
        <v>162</v>
      </c>
      <c r="D147" s="29"/>
      <c r="E147" s="37">
        <f>SUM(E3:E146)</f>
        <v>200000</v>
      </c>
      <c r="F147" s="37">
        <f>SUM(F3:F146)</f>
        <v>78447.03</v>
      </c>
      <c r="G147" s="37">
        <f>SUM(G3:G146)</f>
        <v>-121552.97</v>
      </c>
      <c r="H147" s="37">
        <f>SUM(H3:H146)</f>
        <v>230.7</v>
      </c>
      <c r="I147" s="37">
        <f>SUM(I3:I146)</f>
        <v>2720</v>
      </c>
    </row>
    <row r="148" customHeight="1" spans="9:9">
      <c r="I148" s="39"/>
    </row>
  </sheetData>
  <sortState ref="A2:F145">
    <sortCondition ref="D2" descending="1"/>
  </sortState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workbookViewId="0">
      <selection activeCell="F7" sqref="F7"/>
    </sheetView>
  </sheetViews>
  <sheetFormatPr defaultColWidth="9" defaultRowHeight="21" customHeight="1"/>
  <cols>
    <col min="1" max="1" width="7.125" style="18" customWidth="1"/>
    <col min="2" max="2" width="8.375" style="18"/>
    <col min="3" max="3" width="37.25" style="18" customWidth="1"/>
    <col min="4" max="4" width="13.75" style="18" customWidth="1"/>
    <col min="5" max="5" width="11.375" style="1" customWidth="1"/>
    <col min="6" max="6" width="10.375"/>
    <col min="7" max="7" width="11.5"/>
    <col min="8" max="8" width="9.375"/>
  </cols>
  <sheetData>
    <row r="1" customHeight="1" spans="1:9">
      <c r="A1" s="19" t="s">
        <v>169</v>
      </c>
      <c r="B1" s="19"/>
      <c r="C1" s="19"/>
      <c r="D1" s="19"/>
      <c r="E1" s="19"/>
      <c r="F1" s="19"/>
      <c r="G1" s="19"/>
      <c r="H1" s="19"/>
      <c r="I1" s="19"/>
    </row>
    <row r="2" s="17" customFormat="1" customHeight="1" spans="1:9">
      <c r="A2" s="20" t="s">
        <v>1</v>
      </c>
      <c r="B2" s="20" t="s">
        <v>2</v>
      </c>
      <c r="C2" s="20" t="s">
        <v>3</v>
      </c>
      <c r="D2" s="20" t="s">
        <v>4</v>
      </c>
      <c r="E2" s="21" t="s">
        <v>164</v>
      </c>
      <c r="F2" s="22" t="s">
        <v>7</v>
      </c>
      <c r="G2" s="22" t="s">
        <v>8</v>
      </c>
      <c r="H2" s="22" t="s">
        <v>170</v>
      </c>
      <c r="I2" s="22" t="s">
        <v>167</v>
      </c>
    </row>
    <row r="3" customHeight="1" spans="1:9">
      <c r="A3" s="23">
        <v>1</v>
      </c>
      <c r="B3" s="23">
        <v>385</v>
      </c>
      <c r="C3" s="23" t="s">
        <v>156</v>
      </c>
      <c r="D3" s="23" t="s">
        <v>157</v>
      </c>
      <c r="E3" s="24">
        <v>3010</v>
      </c>
      <c r="F3" s="25">
        <v>497.8</v>
      </c>
      <c r="G3" s="25">
        <f>F3-E3</f>
        <v>-2512.2</v>
      </c>
      <c r="H3" s="25"/>
      <c r="I3" s="25">
        <v>20</v>
      </c>
    </row>
    <row r="4" customHeight="1" spans="1:9">
      <c r="A4" s="23">
        <v>2</v>
      </c>
      <c r="B4" s="23">
        <v>514</v>
      </c>
      <c r="C4" s="23" t="s">
        <v>158</v>
      </c>
      <c r="D4" s="23" t="s">
        <v>157</v>
      </c>
      <c r="E4" s="24">
        <v>1960</v>
      </c>
      <c r="F4" s="25">
        <v>1010.96</v>
      </c>
      <c r="G4" s="25">
        <f t="shared" ref="G4:G35" si="0">F4-E4</f>
        <v>-949.04</v>
      </c>
      <c r="H4" s="25"/>
      <c r="I4" s="25">
        <v>20</v>
      </c>
    </row>
    <row r="5" customHeight="1" spans="1:9">
      <c r="A5" s="23">
        <v>3</v>
      </c>
      <c r="B5" s="23">
        <v>108656</v>
      </c>
      <c r="C5" s="23" t="s">
        <v>159</v>
      </c>
      <c r="D5" s="23" t="s">
        <v>157</v>
      </c>
      <c r="E5" s="24">
        <v>1960</v>
      </c>
      <c r="F5" s="25">
        <v>94.01</v>
      </c>
      <c r="G5" s="25">
        <f t="shared" si="0"/>
        <v>-1865.99</v>
      </c>
      <c r="H5" s="25"/>
      <c r="I5" s="25">
        <v>20</v>
      </c>
    </row>
    <row r="6" customHeight="1" spans="1:9">
      <c r="A6" s="23">
        <v>4</v>
      </c>
      <c r="B6" s="23">
        <v>102567</v>
      </c>
      <c r="C6" s="23" t="s">
        <v>160</v>
      </c>
      <c r="D6" s="23" t="s">
        <v>157</v>
      </c>
      <c r="E6" s="24">
        <v>1200</v>
      </c>
      <c r="F6" s="25">
        <v>218.89</v>
      </c>
      <c r="G6" s="25">
        <f t="shared" si="0"/>
        <v>-981.11</v>
      </c>
      <c r="H6" s="25"/>
      <c r="I6" s="25">
        <v>20</v>
      </c>
    </row>
    <row r="7" customHeight="1" spans="1:9">
      <c r="A7" s="23">
        <v>5</v>
      </c>
      <c r="B7" s="23">
        <v>371</v>
      </c>
      <c r="C7" s="23" t="s">
        <v>161</v>
      </c>
      <c r="D7" s="23" t="s">
        <v>157</v>
      </c>
      <c r="E7" s="24">
        <v>1200</v>
      </c>
      <c r="F7" s="25">
        <v>274.84</v>
      </c>
      <c r="G7" s="25">
        <f t="shared" si="0"/>
        <v>-925.16</v>
      </c>
      <c r="H7" s="25"/>
      <c r="I7" s="25">
        <v>20</v>
      </c>
    </row>
    <row r="8" customHeight="1" spans="1:9">
      <c r="A8" s="23">
        <v>6</v>
      </c>
      <c r="B8" s="23">
        <v>582</v>
      </c>
      <c r="C8" s="23" t="s">
        <v>119</v>
      </c>
      <c r="D8" s="23" t="s">
        <v>120</v>
      </c>
      <c r="E8" s="24">
        <v>4740</v>
      </c>
      <c r="F8" s="25">
        <v>1059.51</v>
      </c>
      <c r="G8" s="25">
        <f t="shared" si="0"/>
        <v>-3680.49</v>
      </c>
      <c r="H8" s="25"/>
      <c r="I8" s="25">
        <v>20</v>
      </c>
    </row>
    <row r="9" customHeight="1" spans="1:9">
      <c r="A9" s="23">
        <v>7</v>
      </c>
      <c r="B9" s="23">
        <v>343</v>
      </c>
      <c r="C9" s="23" t="s">
        <v>121</v>
      </c>
      <c r="D9" s="23" t="s">
        <v>120</v>
      </c>
      <c r="E9" s="24">
        <v>3010</v>
      </c>
      <c r="F9" s="25">
        <v>1687.38</v>
      </c>
      <c r="G9" s="25">
        <f t="shared" si="0"/>
        <v>-1322.62</v>
      </c>
      <c r="H9" s="25"/>
      <c r="I9" s="25">
        <v>20</v>
      </c>
    </row>
    <row r="10" customHeight="1" spans="1:9">
      <c r="A10" s="23">
        <v>8</v>
      </c>
      <c r="B10" s="23">
        <v>365</v>
      </c>
      <c r="C10" s="23" t="s">
        <v>122</v>
      </c>
      <c r="D10" s="23" t="s">
        <v>120</v>
      </c>
      <c r="E10" s="24">
        <v>2580</v>
      </c>
      <c r="F10" s="25">
        <v>2587.61</v>
      </c>
      <c r="G10" s="25">
        <f t="shared" si="0"/>
        <v>7.61000000000013</v>
      </c>
      <c r="H10" s="25">
        <f>ROUND(F10*0.015,1)</f>
        <v>38.8</v>
      </c>
      <c r="I10" s="25"/>
    </row>
    <row r="11" customHeight="1" spans="1:9">
      <c r="A11" s="23">
        <v>9</v>
      </c>
      <c r="B11" s="23">
        <v>117491</v>
      </c>
      <c r="C11" s="23" t="s">
        <v>123</v>
      </c>
      <c r="D11" s="23" t="s">
        <v>120</v>
      </c>
      <c r="E11" s="24">
        <v>2560</v>
      </c>
      <c r="F11" s="25">
        <v>1725.44</v>
      </c>
      <c r="G11" s="25">
        <f t="shared" si="0"/>
        <v>-834.56</v>
      </c>
      <c r="H11" s="25"/>
      <c r="I11" s="25">
        <v>20</v>
      </c>
    </row>
    <row r="12" customHeight="1" spans="1:9">
      <c r="A12" s="23">
        <v>10</v>
      </c>
      <c r="B12" s="23">
        <v>311</v>
      </c>
      <c r="C12" s="23" t="s">
        <v>129</v>
      </c>
      <c r="D12" s="23" t="s">
        <v>120</v>
      </c>
      <c r="E12" s="24">
        <v>1510</v>
      </c>
      <c r="F12" s="25">
        <v>125.41</v>
      </c>
      <c r="G12" s="25">
        <f t="shared" si="0"/>
        <v>-1384.59</v>
      </c>
      <c r="H12" s="25"/>
      <c r="I12" s="25">
        <v>20</v>
      </c>
    </row>
    <row r="13" customHeight="1" spans="1:9">
      <c r="A13" s="23">
        <v>11</v>
      </c>
      <c r="B13" s="23">
        <v>379</v>
      </c>
      <c r="C13" s="23" t="s">
        <v>128</v>
      </c>
      <c r="D13" s="23" t="s">
        <v>120</v>
      </c>
      <c r="E13" s="24">
        <v>1960</v>
      </c>
      <c r="F13" s="25">
        <v>956.74</v>
      </c>
      <c r="G13" s="25">
        <f t="shared" si="0"/>
        <v>-1003.26</v>
      </c>
      <c r="H13" s="25"/>
      <c r="I13" s="25">
        <v>20</v>
      </c>
    </row>
    <row r="14" customHeight="1" spans="1:9">
      <c r="A14" s="23">
        <v>12</v>
      </c>
      <c r="B14" s="23">
        <v>359</v>
      </c>
      <c r="C14" s="23" t="s">
        <v>125</v>
      </c>
      <c r="D14" s="23" t="s">
        <v>120</v>
      </c>
      <c r="E14" s="24">
        <v>2750</v>
      </c>
      <c r="F14" s="25">
        <v>941.29</v>
      </c>
      <c r="G14" s="25">
        <f t="shared" si="0"/>
        <v>-1808.71</v>
      </c>
      <c r="H14" s="25"/>
      <c r="I14" s="25">
        <v>20</v>
      </c>
    </row>
    <row r="15" customHeight="1" spans="1:9">
      <c r="A15" s="23">
        <v>13</v>
      </c>
      <c r="B15" s="23">
        <v>102934</v>
      </c>
      <c r="C15" s="23" t="s">
        <v>126</v>
      </c>
      <c r="D15" s="23" t="s">
        <v>120</v>
      </c>
      <c r="E15" s="24">
        <v>2380</v>
      </c>
      <c r="F15" s="25">
        <v>1125.86</v>
      </c>
      <c r="G15" s="25">
        <f t="shared" si="0"/>
        <v>-1254.14</v>
      </c>
      <c r="H15" s="25"/>
      <c r="I15" s="25">
        <v>20</v>
      </c>
    </row>
    <row r="16" customHeight="1" spans="1:9">
      <c r="A16" s="23">
        <v>14</v>
      </c>
      <c r="B16" s="23">
        <v>513</v>
      </c>
      <c r="C16" s="23" t="s">
        <v>124</v>
      </c>
      <c r="D16" s="23" t="s">
        <v>120</v>
      </c>
      <c r="E16" s="24">
        <v>1960</v>
      </c>
      <c r="F16" s="25">
        <v>1741.34</v>
      </c>
      <c r="G16" s="25">
        <f t="shared" si="0"/>
        <v>-218.66</v>
      </c>
      <c r="H16" s="25"/>
      <c r="I16" s="25">
        <v>20</v>
      </c>
    </row>
    <row r="17" customHeight="1" spans="1:9">
      <c r="A17" s="23">
        <v>15</v>
      </c>
      <c r="B17" s="23">
        <v>726</v>
      </c>
      <c r="C17" s="23" t="s">
        <v>130</v>
      </c>
      <c r="D17" s="23" t="s">
        <v>120</v>
      </c>
      <c r="E17" s="24">
        <v>2820</v>
      </c>
      <c r="F17" s="25">
        <v>1700.97</v>
      </c>
      <c r="G17" s="25">
        <f t="shared" si="0"/>
        <v>-1119.03</v>
      </c>
      <c r="H17" s="25"/>
      <c r="I17" s="25">
        <v>20</v>
      </c>
    </row>
    <row r="18" customHeight="1" spans="1:9">
      <c r="A18" s="23">
        <v>16</v>
      </c>
      <c r="B18" s="23">
        <v>111219</v>
      </c>
      <c r="C18" s="23" t="s">
        <v>127</v>
      </c>
      <c r="D18" s="23" t="s">
        <v>120</v>
      </c>
      <c r="E18" s="24">
        <v>2470</v>
      </c>
      <c r="F18" s="25">
        <v>1597.75</v>
      </c>
      <c r="G18" s="25">
        <f t="shared" si="0"/>
        <v>-872.25</v>
      </c>
      <c r="H18" s="25"/>
      <c r="I18" s="25">
        <v>20</v>
      </c>
    </row>
    <row r="19" customHeight="1" spans="1:9">
      <c r="A19" s="23">
        <v>17</v>
      </c>
      <c r="B19" s="23">
        <v>103198</v>
      </c>
      <c r="C19" s="23" t="s">
        <v>131</v>
      </c>
      <c r="D19" s="23" t="s">
        <v>120</v>
      </c>
      <c r="E19" s="24">
        <v>2000</v>
      </c>
      <c r="F19" s="25">
        <v>1251</v>
      </c>
      <c r="G19" s="25">
        <f t="shared" si="0"/>
        <v>-749</v>
      </c>
      <c r="H19" s="25"/>
      <c r="I19" s="25">
        <v>20</v>
      </c>
    </row>
    <row r="20" customHeight="1" spans="1:9">
      <c r="A20" s="23">
        <v>18</v>
      </c>
      <c r="B20" s="23">
        <v>357</v>
      </c>
      <c r="C20" s="23" t="s">
        <v>132</v>
      </c>
      <c r="D20" s="23" t="s">
        <v>120</v>
      </c>
      <c r="E20" s="24">
        <v>1810</v>
      </c>
      <c r="F20" s="25">
        <v>714.3</v>
      </c>
      <c r="G20" s="25">
        <f t="shared" si="0"/>
        <v>-1095.7</v>
      </c>
      <c r="H20" s="25"/>
      <c r="I20" s="25">
        <v>20</v>
      </c>
    </row>
    <row r="21" customHeight="1" spans="1:9">
      <c r="A21" s="23">
        <v>19</v>
      </c>
      <c r="B21" s="23">
        <v>106399</v>
      </c>
      <c r="C21" s="23" t="s">
        <v>133</v>
      </c>
      <c r="D21" s="23" t="s">
        <v>120</v>
      </c>
      <c r="E21" s="24">
        <v>1810</v>
      </c>
      <c r="F21" s="25">
        <v>1843.85</v>
      </c>
      <c r="G21" s="25">
        <f t="shared" si="0"/>
        <v>33.8499999999999</v>
      </c>
      <c r="H21" s="25">
        <f>ROUND(F21*0.015,1)</f>
        <v>27.7</v>
      </c>
      <c r="I21" s="25"/>
    </row>
    <row r="22" customHeight="1" spans="1:9">
      <c r="A22" s="23">
        <v>20</v>
      </c>
      <c r="B22" s="23">
        <v>105267</v>
      </c>
      <c r="C22" s="23" t="s">
        <v>134</v>
      </c>
      <c r="D22" s="23" t="s">
        <v>120</v>
      </c>
      <c r="E22" s="24">
        <v>2260</v>
      </c>
      <c r="F22" s="25">
        <v>1506.35</v>
      </c>
      <c r="G22" s="25">
        <f t="shared" si="0"/>
        <v>-753.65</v>
      </c>
      <c r="H22" s="25"/>
      <c r="I22" s="25">
        <v>20</v>
      </c>
    </row>
    <row r="23" customHeight="1" spans="1:9">
      <c r="A23" s="23">
        <v>21</v>
      </c>
      <c r="B23" s="23">
        <v>102565</v>
      </c>
      <c r="C23" s="23" t="s">
        <v>137</v>
      </c>
      <c r="D23" s="23" t="s">
        <v>120</v>
      </c>
      <c r="E23" s="24">
        <v>3310</v>
      </c>
      <c r="F23" s="25">
        <v>2389.78</v>
      </c>
      <c r="G23" s="25">
        <f t="shared" si="0"/>
        <v>-920.22</v>
      </c>
      <c r="H23" s="25"/>
      <c r="I23" s="25">
        <v>20</v>
      </c>
    </row>
    <row r="24" customHeight="1" spans="1:9">
      <c r="A24" s="23">
        <v>22</v>
      </c>
      <c r="B24" s="23">
        <v>106569</v>
      </c>
      <c r="C24" s="23" t="s">
        <v>135</v>
      </c>
      <c r="D24" s="23" t="s">
        <v>120</v>
      </c>
      <c r="E24" s="24">
        <v>2530</v>
      </c>
      <c r="F24" s="25">
        <v>1046.16</v>
      </c>
      <c r="G24" s="25">
        <f t="shared" si="0"/>
        <v>-1483.84</v>
      </c>
      <c r="H24" s="25"/>
      <c r="I24" s="25">
        <v>20</v>
      </c>
    </row>
    <row r="25" customHeight="1" spans="1:9">
      <c r="A25" s="23">
        <v>23</v>
      </c>
      <c r="B25" s="23">
        <v>108277</v>
      </c>
      <c r="C25" s="23" t="s">
        <v>138</v>
      </c>
      <c r="D25" s="23" t="s">
        <v>120</v>
      </c>
      <c r="E25" s="24">
        <v>1530</v>
      </c>
      <c r="F25" s="25">
        <v>658.81</v>
      </c>
      <c r="G25" s="25">
        <f t="shared" si="0"/>
        <v>-871.19</v>
      </c>
      <c r="H25" s="25"/>
      <c r="I25" s="25">
        <v>20</v>
      </c>
    </row>
    <row r="26" customHeight="1" spans="1:9">
      <c r="A26" s="23">
        <v>24</v>
      </c>
      <c r="B26" s="23">
        <v>745</v>
      </c>
      <c r="C26" s="23" t="s">
        <v>139</v>
      </c>
      <c r="D26" s="23" t="s">
        <v>120</v>
      </c>
      <c r="E26" s="24">
        <v>1870</v>
      </c>
      <c r="F26" s="25">
        <v>1161.4</v>
      </c>
      <c r="G26" s="25">
        <f t="shared" si="0"/>
        <v>-708.6</v>
      </c>
      <c r="H26" s="25"/>
      <c r="I26" s="25">
        <v>20</v>
      </c>
    </row>
    <row r="27" customHeight="1" spans="1:9">
      <c r="A27" s="23">
        <v>25</v>
      </c>
      <c r="B27" s="23">
        <v>347</v>
      </c>
      <c r="C27" s="23" t="s">
        <v>136</v>
      </c>
      <c r="D27" s="23" t="s">
        <v>120</v>
      </c>
      <c r="E27" s="24">
        <v>1510</v>
      </c>
      <c r="F27" s="25">
        <v>1054.44</v>
      </c>
      <c r="G27" s="25">
        <f t="shared" si="0"/>
        <v>-455.56</v>
      </c>
      <c r="H27" s="25"/>
      <c r="I27" s="25">
        <v>20</v>
      </c>
    </row>
    <row r="28" customHeight="1" spans="1:9">
      <c r="A28" s="23">
        <v>26</v>
      </c>
      <c r="B28" s="23">
        <v>114286</v>
      </c>
      <c r="C28" s="23" t="s">
        <v>140</v>
      </c>
      <c r="D28" s="23" t="s">
        <v>120</v>
      </c>
      <c r="E28" s="24">
        <v>1510</v>
      </c>
      <c r="F28" s="25">
        <v>1535.18</v>
      </c>
      <c r="G28" s="25">
        <f t="shared" si="0"/>
        <v>25.1800000000001</v>
      </c>
      <c r="H28" s="25">
        <f>ROUND(F28*0.015,1)</f>
        <v>23</v>
      </c>
      <c r="I28" s="25"/>
    </row>
    <row r="29" customHeight="1" spans="1:9">
      <c r="A29" s="23">
        <v>27</v>
      </c>
      <c r="B29" s="23">
        <v>570</v>
      </c>
      <c r="C29" s="23" t="s">
        <v>141</v>
      </c>
      <c r="D29" s="23" t="s">
        <v>120</v>
      </c>
      <c r="E29" s="24">
        <v>1640</v>
      </c>
      <c r="F29" s="25">
        <v>1441.06</v>
      </c>
      <c r="G29" s="25">
        <f t="shared" si="0"/>
        <v>-198.94</v>
      </c>
      <c r="H29" s="25"/>
      <c r="I29" s="25">
        <v>20</v>
      </c>
    </row>
    <row r="30" customHeight="1" spans="1:9">
      <c r="A30" s="23">
        <v>28</v>
      </c>
      <c r="B30" s="23">
        <v>752</v>
      </c>
      <c r="C30" s="23" t="s">
        <v>142</v>
      </c>
      <c r="D30" s="23" t="s">
        <v>120</v>
      </c>
      <c r="E30" s="24">
        <v>1510</v>
      </c>
      <c r="F30" s="25">
        <v>751.57</v>
      </c>
      <c r="G30" s="25">
        <f t="shared" si="0"/>
        <v>-758.43</v>
      </c>
      <c r="H30" s="25"/>
      <c r="I30" s="25">
        <v>20</v>
      </c>
    </row>
    <row r="31" customHeight="1" spans="1:9">
      <c r="A31" s="23">
        <v>29</v>
      </c>
      <c r="B31" s="23">
        <v>727</v>
      </c>
      <c r="C31" s="23" t="s">
        <v>143</v>
      </c>
      <c r="D31" s="23" t="s">
        <v>120</v>
      </c>
      <c r="E31" s="24">
        <v>1510</v>
      </c>
      <c r="F31" s="25">
        <v>1168.39</v>
      </c>
      <c r="G31" s="25">
        <f t="shared" si="0"/>
        <v>-341.61</v>
      </c>
      <c r="H31" s="25"/>
      <c r="I31" s="25">
        <v>20</v>
      </c>
    </row>
    <row r="32" customHeight="1" spans="1:9">
      <c r="A32" s="23">
        <v>30</v>
      </c>
      <c r="B32" s="23">
        <v>339</v>
      </c>
      <c r="C32" s="23" t="s">
        <v>144</v>
      </c>
      <c r="D32" s="23" t="s">
        <v>120</v>
      </c>
      <c r="E32" s="24">
        <v>1510</v>
      </c>
      <c r="F32" s="25">
        <v>609.55</v>
      </c>
      <c r="G32" s="25">
        <f t="shared" si="0"/>
        <v>-900.45</v>
      </c>
      <c r="H32" s="25"/>
      <c r="I32" s="25">
        <v>20</v>
      </c>
    </row>
    <row r="33" customHeight="1" spans="1:9">
      <c r="A33" s="23">
        <v>31</v>
      </c>
      <c r="B33" s="23">
        <v>112888</v>
      </c>
      <c r="C33" s="23" t="s">
        <v>145</v>
      </c>
      <c r="D33" s="23" t="s">
        <v>120</v>
      </c>
      <c r="E33" s="24">
        <v>1500</v>
      </c>
      <c r="F33" s="25">
        <v>711.34</v>
      </c>
      <c r="G33" s="25">
        <f t="shared" si="0"/>
        <v>-788.66</v>
      </c>
      <c r="H33" s="25"/>
      <c r="I33" s="25">
        <v>20</v>
      </c>
    </row>
    <row r="34" customHeight="1" spans="1:9">
      <c r="A34" s="23">
        <v>32</v>
      </c>
      <c r="B34" s="23">
        <v>112415</v>
      </c>
      <c r="C34" s="23" t="s">
        <v>146</v>
      </c>
      <c r="D34" s="23" t="s">
        <v>120</v>
      </c>
      <c r="E34" s="24">
        <v>1500</v>
      </c>
      <c r="F34" s="25">
        <v>572.63</v>
      </c>
      <c r="G34" s="25">
        <f t="shared" si="0"/>
        <v>-927.37</v>
      </c>
      <c r="H34" s="25"/>
      <c r="I34" s="25">
        <v>20</v>
      </c>
    </row>
    <row r="35" customHeight="1" spans="1:9">
      <c r="A35" s="23">
        <v>33</v>
      </c>
      <c r="B35" s="23">
        <v>118151</v>
      </c>
      <c r="C35" s="23" t="s">
        <v>147</v>
      </c>
      <c r="D35" s="23" t="s">
        <v>120</v>
      </c>
      <c r="E35" s="24">
        <v>1500</v>
      </c>
      <c r="F35" s="25">
        <v>1000.85</v>
      </c>
      <c r="G35" s="25">
        <f t="shared" si="0"/>
        <v>-499.15</v>
      </c>
      <c r="H35" s="25"/>
      <c r="I35" s="25">
        <v>20</v>
      </c>
    </row>
    <row r="36" customHeight="1" spans="1:9">
      <c r="A36" s="23">
        <v>34</v>
      </c>
      <c r="B36" s="23">
        <v>113025</v>
      </c>
      <c r="C36" s="23" t="s">
        <v>148</v>
      </c>
      <c r="D36" s="23" t="s">
        <v>120</v>
      </c>
      <c r="E36" s="24">
        <v>1200</v>
      </c>
      <c r="F36" s="25">
        <v>548.16</v>
      </c>
      <c r="G36" s="25">
        <f t="shared" ref="G36:G67" si="1">F36-E36</f>
        <v>-651.84</v>
      </c>
      <c r="H36" s="25"/>
      <c r="I36" s="25">
        <v>20</v>
      </c>
    </row>
    <row r="37" customHeight="1" spans="1:9">
      <c r="A37" s="23">
        <v>35</v>
      </c>
      <c r="B37" s="23">
        <v>104429</v>
      </c>
      <c r="C37" s="23" t="s">
        <v>149</v>
      </c>
      <c r="D37" s="23" t="s">
        <v>120</v>
      </c>
      <c r="E37" s="24">
        <v>1200</v>
      </c>
      <c r="F37" s="25">
        <v>974.36</v>
      </c>
      <c r="G37" s="25">
        <f t="shared" si="1"/>
        <v>-225.64</v>
      </c>
      <c r="H37" s="25"/>
      <c r="I37" s="25">
        <v>20</v>
      </c>
    </row>
    <row r="38" customHeight="1" spans="1:9">
      <c r="A38" s="23">
        <v>36</v>
      </c>
      <c r="B38" s="23">
        <v>113298</v>
      </c>
      <c r="C38" s="23" t="s">
        <v>150</v>
      </c>
      <c r="D38" s="23" t="s">
        <v>120</v>
      </c>
      <c r="E38" s="24">
        <v>1200</v>
      </c>
      <c r="F38" s="25">
        <v>579.71</v>
      </c>
      <c r="G38" s="25">
        <f t="shared" si="1"/>
        <v>-620.29</v>
      </c>
      <c r="H38" s="25"/>
      <c r="I38" s="25">
        <v>20</v>
      </c>
    </row>
    <row r="39" customHeight="1" spans="1:9">
      <c r="A39" s="23">
        <v>37</v>
      </c>
      <c r="B39" s="23">
        <v>113833</v>
      </c>
      <c r="C39" s="23" t="s">
        <v>151</v>
      </c>
      <c r="D39" s="23" t="s">
        <v>120</v>
      </c>
      <c r="E39" s="24">
        <v>1200</v>
      </c>
      <c r="F39" s="25">
        <v>1173.82</v>
      </c>
      <c r="G39" s="25">
        <f t="shared" si="1"/>
        <v>-26.1800000000001</v>
      </c>
      <c r="H39" s="25"/>
      <c r="I39" s="25">
        <v>20</v>
      </c>
    </row>
    <row r="40" customHeight="1" spans="1:9">
      <c r="A40" s="23">
        <v>38</v>
      </c>
      <c r="B40" s="23">
        <v>116773</v>
      </c>
      <c r="C40" s="23" t="s">
        <v>152</v>
      </c>
      <c r="D40" s="23" t="s">
        <v>120</v>
      </c>
      <c r="E40" s="24">
        <v>1200</v>
      </c>
      <c r="F40" s="25">
        <v>897.06</v>
      </c>
      <c r="G40" s="25">
        <f t="shared" si="1"/>
        <v>-302.94</v>
      </c>
      <c r="H40" s="25"/>
      <c r="I40" s="25">
        <v>20</v>
      </c>
    </row>
    <row r="41" customHeight="1" spans="1:9">
      <c r="A41" s="23">
        <v>39</v>
      </c>
      <c r="B41" s="23">
        <v>118951</v>
      </c>
      <c r="C41" s="23" t="s">
        <v>153</v>
      </c>
      <c r="D41" s="23" t="s">
        <v>120</v>
      </c>
      <c r="E41" s="24">
        <v>1200</v>
      </c>
      <c r="F41" s="25">
        <v>1103.11</v>
      </c>
      <c r="G41" s="25">
        <f t="shared" si="1"/>
        <v>-96.8900000000001</v>
      </c>
      <c r="H41" s="25"/>
      <c r="I41" s="25">
        <v>20</v>
      </c>
    </row>
    <row r="42" customHeight="1" spans="1:9">
      <c r="A42" s="23">
        <v>40</v>
      </c>
      <c r="B42" s="26">
        <v>119263</v>
      </c>
      <c r="C42" s="23" t="s">
        <v>154</v>
      </c>
      <c r="D42" s="23" t="s">
        <v>120</v>
      </c>
      <c r="E42" s="24">
        <v>1200</v>
      </c>
      <c r="F42" s="25">
        <v>878.13</v>
      </c>
      <c r="G42" s="25">
        <f t="shared" si="1"/>
        <v>-321.87</v>
      </c>
      <c r="H42" s="25"/>
      <c r="I42" s="25">
        <v>20</v>
      </c>
    </row>
    <row r="43" customHeight="1" spans="1:9">
      <c r="A43" s="23">
        <v>41</v>
      </c>
      <c r="B43" s="27">
        <v>119622</v>
      </c>
      <c r="C43" s="23" t="s">
        <v>155</v>
      </c>
      <c r="D43" s="27" t="s">
        <v>120</v>
      </c>
      <c r="E43" s="24">
        <v>900</v>
      </c>
      <c r="F43" s="25">
        <v>256.05</v>
      </c>
      <c r="G43" s="25">
        <f t="shared" si="1"/>
        <v>-643.95</v>
      </c>
      <c r="H43" s="25"/>
      <c r="I43" s="25">
        <v>20</v>
      </c>
    </row>
    <row r="44" customHeight="1" spans="1:9">
      <c r="A44" s="23">
        <v>42</v>
      </c>
      <c r="B44" s="23">
        <v>307</v>
      </c>
      <c r="C44" s="23" t="s">
        <v>118</v>
      </c>
      <c r="D44" s="23" t="s">
        <v>113</v>
      </c>
      <c r="E44" s="24">
        <v>7510</v>
      </c>
      <c r="F44" s="25">
        <v>2618.93</v>
      </c>
      <c r="G44" s="25">
        <f t="shared" si="1"/>
        <v>-4891.07</v>
      </c>
      <c r="H44" s="25"/>
      <c r="I44" s="25">
        <v>20</v>
      </c>
    </row>
    <row r="45" customHeight="1" spans="1:9">
      <c r="A45" s="23">
        <v>43</v>
      </c>
      <c r="B45" s="23">
        <v>750</v>
      </c>
      <c r="C45" s="23" t="s">
        <v>112</v>
      </c>
      <c r="D45" s="23" t="s">
        <v>113</v>
      </c>
      <c r="E45" s="24">
        <v>6460</v>
      </c>
      <c r="F45" s="25">
        <v>3605.88</v>
      </c>
      <c r="G45" s="25">
        <f t="shared" si="1"/>
        <v>-2854.12</v>
      </c>
      <c r="H45" s="25"/>
      <c r="I45" s="25">
        <v>20</v>
      </c>
    </row>
    <row r="46" customHeight="1" spans="1:9">
      <c r="A46" s="23">
        <v>44</v>
      </c>
      <c r="B46" s="23">
        <v>742</v>
      </c>
      <c r="C46" s="23" t="s">
        <v>114</v>
      </c>
      <c r="D46" s="23" t="s">
        <v>113</v>
      </c>
      <c r="E46" s="24">
        <v>3010</v>
      </c>
      <c r="F46" s="25">
        <v>1097.74</v>
      </c>
      <c r="G46" s="25">
        <f t="shared" si="1"/>
        <v>-1912.26</v>
      </c>
      <c r="H46" s="25"/>
      <c r="I46" s="25">
        <v>20</v>
      </c>
    </row>
    <row r="47" customHeight="1" spans="1:9">
      <c r="A47" s="23">
        <v>45</v>
      </c>
      <c r="B47" s="23">
        <v>106066</v>
      </c>
      <c r="C47" s="23" t="s">
        <v>115</v>
      </c>
      <c r="D47" s="23" t="s">
        <v>113</v>
      </c>
      <c r="E47" s="24">
        <v>4360</v>
      </c>
      <c r="F47" s="25">
        <v>3064.72</v>
      </c>
      <c r="G47" s="25">
        <f t="shared" si="1"/>
        <v>-1295.28</v>
      </c>
      <c r="H47" s="25"/>
      <c r="I47" s="25">
        <v>20</v>
      </c>
    </row>
    <row r="48" customHeight="1" spans="1:9">
      <c r="A48" s="23">
        <v>46</v>
      </c>
      <c r="B48" s="23">
        <v>106865</v>
      </c>
      <c r="C48" s="23" t="s">
        <v>116</v>
      </c>
      <c r="D48" s="23" t="s">
        <v>113</v>
      </c>
      <c r="E48" s="24">
        <v>2250</v>
      </c>
      <c r="F48" s="25">
        <v>981.76</v>
      </c>
      <c r="G48" s="25">
        <f t="shared" si="1"/>
        <v>-1268.24</v>
      </c>
      <c r="H48" s="25"/>
      <c r="I48" s="25">
        <v>20</v>
      </c>
    </row>
    <row r="49" customHeight="1" spans="1:9">
      <c r="A49" s="23">
        <v>47</v>
      </c>
      <c r="B49" s="23">
        <v>102935</v>
      </c>
      <c r="C49" s="23" t="s">
        <v>117</v>
      </c>
      <c r="D49" s="23" t="s">
        <v>113</v>
      </c>
      <c r="E49" s="24">
        <v>1690</v>
      </c>
      <c r="F49" s="25">
        <v>1583.8</v>
      </c>
      <c r="G49" s="25">
        <f t="shared" si="1"/>
        <v>-106.2</v>
      </c>
      <c r="H49" s="25"/>
      <c r="I49" s="25">
        <v>20</v>
      </c>
    </row>
    <row r="50" customHeight="1" spans="1:9">
      <c r="A50" s="23">
        <v>48</v>
      </c>
      <c r="B50" s="23">
        <v>571</v>
      </c>
      <c r="C50" s="23" t="s">
        <v>87</v>
      </c>
      <c r="D50" s="23" t="s">
        <v>88</v>
      </c>
      <c r="E50" s="24">
        <v>4280</v>
      </c>
      <c r="F50" s="25">
        <v>2044.52</v>
      </c>
      <c r="G50" s="25">
        <f t="shared" si="1"/>
        <v>-2235.48</v>
      </c>
      <c r="H50" s="25"/>
      <c r="I50" s="25">
        <v>20</v>
      </c>
    </row>
    <row r="51" customHeight="1" spans="1:9">
      <c r="A51" s="23">
        <v>49</v>
      </c>
      <c r="B51" s="23">
        <v>707</v>
      </c>
      <c r="C51" s="23" t="s">
        <v>89</v>
      </c>
      <c r="D51" s="23" t="s">
        <v>88</v>
      </c>
      <c r="E51" s="24">
        <v>3010</v>
      </c>
      <c r="F51" s="25">
        <v>1495.28</v>
      </c>
      <c r="G51" s="25">
        <f t="shared" si="1"/>
        <v>-1514.72</v>
      </c>
      <c r="H51" s="25"/>
      <c r="I51" s="25">
        <v>20</v>
      </c>
    </row>
    <row r="52" customHeight="1" spans="1:9">
      <c r="A52" s="23">
        <v>50</v>
      </c>
      <c r="B52" s="23">
        <v>712</v>
      </c>
      <c r="C52" s="23" t="s">
        <v>90</v>
      </c>
      <c r="D52" s="23" t="s">
        <v>88</v>
      </c>
      <c r="E52" s="24">
        <v>2560</v>
      </c>
      <c r="F52" s="25">
        <v>1382.59</v>
      </c>
      <c r="G52" s="25">
        <f t="shared" si="1"/>
        <v>-1177.41</v>
      </c>
      <c r="H52" s="25"/>
      <c r="I52" s="25">
        <v>20</v>
      </c>
    </row>
    <row r="53" customHeight="1" spans="1:9">
      <c r="A53" s="23">
        <v>51</v>
      </c>
      <c r="B53" s="23">
        <v>546</v>
      </c>
      <c r="C53" s="23" t="s">
        <v>91</v>
      </c>
      <c r="D53" s="23" t="s">
        <v>88</v>
      </c>
      <c r="E53" s="24">
        <v>2560</v>
      </c>
      <c r="F53" s="25">
        <v>2175.08</v>
      </c>
      <c r="G53" s="25">
        <f t="shared" si="1"/>
        <v>-384.92</v>
      </c>
      <c r="H53" s="25"/>
      <c r="I53" s="25">
        <v>20</v>
      </c>
    </row>
    <row r="54" customHeight="1" spans="1:9">
      <c r="A54" s="23">
        <v>52</v>
      </c>
      <c r="B54" s="23">
        <v>737</v>
      </c>
      <c r="C54" s="23" t="s">
        <v>92</v>
      </c>
      <c r="D54" s="23" t="s">
        <v>88</v>
      </c>
      <c r="E54" s="24">
        <v>2540</v>
      </c>
      <c r="F54" s="25">
        <v>2238.8</v>
      </c>
      <c r="G54" s="25">
        <f t="shared" si="1"/>
        <v>-301.2</v>
      </c>
      <c r="H54" s="25"/>
      <c r="I54" s="25">
        <v>20</v>
      </c>
    </row>
    <row r="55" customHeight="1" spans="1:9">
      <c r="A55" s="23">
        <v>53</v>
      </c>
      <c r="B55" s="23">
        <v>511</v>
      </c>
      <c r="C55" s="23" t="s">
        <v>93</v>
      </c>
      <c r="D55" s="23" t="s">
        <v>88</v>
      </c>
      <c r="E55" s="24">
        <v>2210</v>
      </c>
      <c r="F55" s="25">
        <v>2092.62</v>
      </c>
      <c r="G55" s="25">
        <f t="shared" si="1"/>
        <v>-117.38</v>
      </c>
      <c r="H55" s="25"/>
      <c r="I55" s="25">
        <v>20</v>
      </c>
    </row>
    <row r="56" customHeight="1" spans="1:9">
      <c r="A56" s="23">
        <v>54</v>
      </c>
      <c r="B56" s="23">
        <v>387</v>
      </c>
      <c r="C56" s="23" t="s">
        <v>94</v>
      </c>
      <c r="D56" s="23" t="s">
        <v>88</v>
      </c>
      <c r="E56" s="24">
        <v>1960</v>
      </c>
      <c r="F56" s="25">
        <v>2020.78</v>
      </c>
      <c r="G56" s="25">
        <f t="shared" si="1"/>
        <v>60.78</v>
      </c>
      <c r="H56" s="25">
        <f>ROUND(F56*0.015,1)</f>
        <v>30.3</v>
      </c>
      <c r="I56" s="25"/>
    </row>
    <row r="57" customHeight="1" spans="1:9">
      <c r="A57" s="23">
        <v>55</v>
      </c>
      <c r="B57" s="23">
        <v>377</v>
      </c>
      <c r="C57" s="23" t="s">
        <v>95</v>
      </c>
      <c r="D57" s="23" t="s">
        <v>88</v>
      </c>
      <c r="E57" s="24">
        <v>1960</v>
      </c>
      <c r="F57" s="25">
        <v>1559.09</v>
      </c>
      <c r="G57" s="25">
        <f t="shared" si="1"/>
        <v>-400.91</v>
      </c>
      <c r="H57" s="25"/>
      <c r="I57" s="25">
        <v>20</v>
      </c>
    </row>
    <row r="58" customHeight="1" spans="1:9">
      <c r="A58" s="23">
        <v>56</v>
      </c>
      <c r="B58" s="23">
        <v>105751</v>
      </c>
      <c r="C58" s="23" t="s">
        <v>96</v>
      </c>
      <c r="D58" s="23" t="s">
        <v>88</v>
      </c>
      <c r="E58" s="24">
        <v>2540</v>
      </c>
      <c r="F58" s="25">
        <v>1168.67</v>
      </c>
      <c r="G58" s="25">
        <f t="shared" si="1"/>
        <v>-1371.33</v>
      </c>
      <c r="H58" s="25"/>
      <c r="I58" s="25">
        <v>20</v>
      </c>
    </row>
    <row r="59" customHeight="1" spans="1:9">
      <c r="A59" s="23">
        <v>57</v>
      </c>
      <c r="B59" s="23">
        <v>355</v>
      </c>
      <c r="C59" s="23" t="s">
        <v>97</v>
      </c>
      <c r="D59" s="23" t="s">
        <v>88</v>
      </c>
      <c r="E59" s="24">
        <v>1810</v>
      </c>
      <c r="F59" s="25">
        <v>929.24</v>
      </c>
      <c r="G59" s="25">
        <f t="shared" si="1"/>
        <v>-880.76</v>
      </c>
      <c r="H59" s="25"/>
      <c r="I59" s="25">
        <v>20</v>
      </c>
    </row>
    <row r="60" customHeight="1" spans="1:9">
      <c r="A60" s="23">
        <v>58</v>
      </c>
      <c r="B60" s="23">
        <v>103639</v>
      </c>
      <c r="C60" s="23" t="s">
        <v>98</v>
      </c>
      <c r="D60" s="23" t="s">
        <v>88</v>
      </c>
      <c r="E60" s="24">
        <v>2380</v>
      </c>
      <c r="F60" s="25">
        <v>1003.33</v>
      </c>
      <c r="G60" s="25">
        <f t="shared" si="1"/>
        <v>-1376.67</v>
      </c>
      <c r="H60" s="25"/>
      <c r="I60" s="25">
        <v>20</v>
      </c>
    </row>
    <row r="61" customHeight="1" spans="1:9">
      <c r="A61" s="23">
        <v>59</v>
      </c>
      <c r="B61" s="23">
        <v>515</v>
      </c>
      <c r="C61" s="23" t="s">
        <v>99</v>
      </c>
      <c r="D61" s="23" t="s">
        <v>88</v>
      </c>
      <c r="E61" s="24">
        <v>1510</v>
      </c>
      <c r="F61" s="25">
        <v>759.76</v>
      </c>
      <c r="G61" s="25">
        <f t="shared" si="1"/>
        <v>-750.24</v>
      </c>
      <c r="H61" s="25"/>
      <c r="I61" s="25">
        <v>20</v>
      </c>
    </row>
    <row r="62" customHeight="1" spans="1:9">
      <c r="A62" s="23">
        <v>60</v>
      </c>
      <c r="B62" s="23">
        <v>733</v>
      </c>
      <c r="C62" s="23" t="s">
        <v>100</v>
      </c>
      <c r="D62" s="23" t="s">
        <v>88</v>
      </c>
      <c r="E62" s="24">
        <v>2150</v>
      </c>
      <c r="F62" s="25">
        <v>1745.22</v>
      </c>
      <c r="G62" s="25">
        <f t="shared" si="1"/>
        <v>-404.78</v>
      </c>
      <c r="H62" s="25"/>
      <c r="I62" s="25">
        <v>20</v>
      </c>
    </row>
    <row r="63" customHeight="1" spans="1:9">
      <c r="A63" s="23">
        <v>61</v>
      </c>
      <c r="B63" s="23">
        <v>104430</v>
      </c>
      <c r="C63" s="23" t="s">
        <v>101</v>
      </c>
      <c r="D63" s="23" t="s">
        <v>88</v>
      </c>
      <c r="E63" s="24">
        <v>1510</v>
      </c>
      <c r="F63" s="25">
        <v>455.88</v>
      </c>
      <c r="G63" s="25">
        <f t="shared" si="1"/>
        <v>-1054.12</v>
      </c>
      <c r="H63" s="25"/>
      <c r="I63" s="25">
        <v>20</v>
      </c>
    </row>
    <row r="64" customHeight="1" spans="1:9">
      <c r="A64" s="23">
        <v>62</v>
      </c>
      <c r="B64" s="23">
        <v>740</v>
      </c>
      <c r="C64" s="23" t="s">
        <v>102</v>
      </c>
      <c r="D64" s="23" t="s">
        <v>88</v>
      </c>
      <c r="E64" s="24">
        <v>1550</v>
      </c>
      <c r="F64" s="25">
        <v>633.15</v>
      </c>
      <c r="G64" s="25">
        <f t="shared" si="1"/>
        <v>-916.85</v>
      </c>
      <c r="H64" s="25"/>
      <c r="I64" s="25">
        <v>20</v>
      </c>
    </row>
    <row r="65" customHeight="1" spans="1:9">
      <c r="A65" s="23">
        <v>63</v>
      </c>
      <c r="B65" s="23">
        <v>723</v>
      </c>
      <c r="C65" s="23" t="s">
        <v>103</v>
      </c>
      <c r="D65" s="23" t="s">
        <v>88</v>
      </c>
      <c r="E65" s="24">
        <v>1500</v>
      </c>
      <c r="F65" s="25">
        <v>735.1</v>
      </c>
      <c r="G65" s="25">
        <f t="shared" si="1"/>
        <v>-764.9</v>
      </c>
      <c r="H65" s="25"/>
      <c r="I65" s="25">
        <v>20</v>
      </c>
    </row>
    <row r="66" customHeight="1" spans="1:9">
      <c r="A66" s="23">
        <v>64</v>
      </c>
      <c r="B66" s="23">
        <v>743</v>
      </c>
      <c r="C66" s="23" t="s">
        <v>104</v>
      </c>
      <c r="D66" s="23" t="s">
        <v>88</v>
      </c>
      <c r="E66" s="24">
        <v>1410</v>
      </c>
      <c r="F66" s="25">
        <v>848.44</v>
      </c>
      <c r="G66" s="25">
        <f t="shared" si="1"/>
        <v>-561.56</v>
      </c>
      <c r="H66" s="25"/>
      <c r="I66" s="25">
        <v>20</v>
      </c>
    </row>
    <row r="67" customHeight="1" spans="1:9">
      <c r="A67" s="23">
        <v>65</v>
      </c>
      <c r="B67" s="23">
        <v>573</v>
      </c>
      <c r="C67" s="23" t="s">
        <v>105</v>
      </c>
      <c r="D67" s="23" t="s">
        <v>88</v>
      </c>
      <c r="E67" s="24">
        <v>1200</v>
      </c>
      <c r="F67" s="25">
        <v>670.24</v>
      </c>
      <c r="G67" s="25">
        <f t="shared" si="1"/>
        <v>-529.76</v>
      </c>
      <c r="H67" s="25"/>
      <c r="I67" s="25">
        <v>20</v>
      </c>
    </row>
    <row r="68" customHeight="1" spans="1:9">
      <c r="A68" s="23">
        <v>66</v>
      </c>
      <c r="B68" s="23">
        <v>118074</v>
      </c>
      <c r="C68" s="23" t="s">
        <v>106</v>
      </c>
      <c r="D68" s="23" t="s">
        <v>88</v>
      </c>
      <c r="E68" s="24">
        <v>1200</v>
      </c>
      <c r="F68" s="25">
        <v>1069.64</v>
      </c>
      <c r="G68" s="25">
        <f t="shared" ref="G68:G99" si="2">F68-E68</f>
        <v>-130.36</v>
      </c>
      <c r="H68" s="25"/>
      <c r="I68" s="25">
        <v>20</v>
      </c>
    </row>
    <row r="69" customHeight="1" spans="1:9">
      <c r="A69" s="23">
        <v>67</v>
      </c>
      <c r="B69" s="23">
        <v>114069</v>
      </c>
      <c r="C69" s="23" t="s">
        <v>107</v>
      </c>
      <c r="D69" s="23" t="s">
        <v>88</v>
      </c>
      <c r="E69" s="24">
        <v>1200</v>
      </c>
      <c r="F69" s="25">
        <v>781.52</v>
      </c>
      <c r="G69" s="25">
        <f t="shared" si="2"/>
        <v>-418.48</v>
      </c>
      <c r="H69" s="25"/>
      <c r="I69" s="25">
        <v>20</v>
      </c>
    </row>
    <row r="70" customHeight="1" spans="1:9">
      <c r="A70" s="23">
        <v>68</v>
      </c>
      <c r="B70" s="23">
        <v>106568</v>
      </c>
      <c r="C70" s="23" t="s">
        <v>108</v>
      </c>
      <c r="D70" s="23" t="s">
        <v>88</v>
      </c>
      <c r="E70" s="24">
        <v>1200</v>
      </c>
      <c r="F70" s="25">
        <v>485.66</v>
      </c>
      <c r="G70" s="25">
        <f t="shared" si="2"/>
        <v>-714.34</v>
      </c>
      <c r="H70" s="25"/>
      <c r="I70" s="25">
        <v>20</v>
      </c>
    </row>
    <row r="71" customHeight="1" spans="1:9">
      <c r="A71" s="23">
        <v>69</v>
      </c>
      <c r="B71" s="23">
        <v>545</v>
      </c>
      <c r="C71" s="23" t="s">
        <v>109</v>
      </c>
      <c r="D71" s="23" t="s">
        <v>88</v>
      </c>
      <c r="E71" s="24">
        <v>1200</v>
      </c>
      <c r="F71" s="25">
        <v>290.03</v>
      </c>
      <c r="G71" s="25">
        <f t="shared" si="2"/>
        <v>-909.97</v>
      </c>
      <c r="H71" s="25"/>
      <c r="I71" s="25">
        <v>20</v>
      </c>
    </row>
    <row r="72" customHeight="1" spans="1:9">
      <c r="A72" s="23">
        <v>70</v>
      </c>
      <c r="B72" s="23">
        <v>118758</v>
      </c>
      <c r="C72" s="23" t="s">
        <v>110</v>
      </c>
      <c r="D72" s="23" t="s">
        <v>88</v>
      </c>
      <c r="E72" s="24">
        <v>1200</v>
      </c>
      <c r="F72" s="25">
        <v>513.17</v>
      </c>
      <c r="G72" s="25">
        <f t="shared" si="2"/>
        <v>-686.83</v>
      </c>
      <c r="H72" s="25"/>
      <c r="I72" s="25">
        <v>20</v>
      </c>
    </row>
    <row r="73" customHeight="1" spans="1:9">
      <c r="A73" s="23">
        <v>71</v>
      </c>
      <c r="B73" s="27">
        <v>113008</v>
      </c>
      <c r="C73" s="23" t="s">
        <v>111</v>
      </c>
      <c r="D73" s="27" t="s">
        <v>88</v>
      </c>
      <c r="E73" s="24">
        <v>900</v>
      </c>
      <c r="F73" s="25">
        <v>102.87</v>
      </c>
      <c r="G73" s="25">
        <f t="shared" si="2"/>
        <v>-797.13</v>
      </c>
      <c r="H73" s="25"/>
      <c r="I73" s="25">
        <v>20</v>
      </c>
    </row>
    <row r="74" customHeight="1" spans="1:9">
      <c r="A74" s="23">
        <v>72</v>
      </c>
      <c r="B74" s="23">
        <v>517</v>
      </c>
      <c r="C74" s="23" t="s">
        <v>54</v>
      </c>
      <c r="D74" s="23" t="s">
        <v>55</v>
      </c>
      <c r="E74" s="24">
        <v>4570</v>
      </c>
      <c r="F74" s="25">
        <v>2281.13</v>
      </c>
      <c r="G74" s="25">
        <f t="shared" si="2"/>
        <v>-2288.87</v>
      </c>
      <c r="H74" s="25"/>
      <c r="I74" s="25">
        <v>20</v>
      </c>
    </row>
    <row r="75" customHeight="1" spans="1:9">
      <c r="A75" s="23">
        <v>73</v>
      </c>
      <c r="B75" s="23">
        <v>114685</v>
      </c>
      <c r="C75" s="23" t="s">
        <v>56</v>
      </c>
      <c r="D75" s="23" t="s">
        <v>55</v>
      </c>
      <c r="E75" s="24">
        <v>3610</v>
      </c>
      <c r="F75" s="25">
        <v>958.69</v>
      </c>
      <c r="G75" s="25">
        <f t="shared" si="2"/>
        <v>-2651.31</v>
      </c>
      <c r="H75" s="25"/>
      <c r="I75" s="25">
        <v>20</v>
      </c>
    </row>
    <row r="76" customHeight="1" spans="1:9">
      <c r="A76" s="23">
        <v>74</v>
      </c>
      <c r="B76" s="23">
        <v>337</v>
      </c>
      <c r="C76" s="23" t="s">
        <v>57</v>
      </c>
      <c r="D76" s="23" t="s">
        <v>55</v>
      </c>
      <c r="E76" s="24">
        <v>5570</v>
      </c>
      <c r="F76" s="25">
        <v>3711.81</v>
      </c>
      <c r="G76" s="25">
        <f t="shared" si="2"/>
        <v>-1858.19</v>
      </c>
      <c r="H76" s="25"/>
      <c r="I76" s="25">
        <v>20</v>
      </c>
    </row>
    <row r="77" customHeight="1" spans="1:9">
      <c r="A77" s="23">
        <v>75</v>
      </c>
      <c r="B77" s="23">
        <v>581</v>
      </c>
      <c r="C77" s="23" t="s">
        <v>59</v>
      </c>
      <c r="D77" s="23" t="s">
        <v>55</v>
      </c>
      <c r="E77" s="24">
        <v>2820</v>
      </c>
      <c r="F77" s="25">
        <v>1256.28</v>
      </c>
      <c r="G77" s="25">
        <f t="shared" si="2"/>
        <v>-1563.72</v>
      </c>
      <c r="H77" s="25"/>
      <c r="I77" s="25">
        <v>20</v>
      </c>
    </row>
    <row r="78" customHeight="1" spans="1:9">
      <c r="A78" s="23">
        <v>76</v>
      </c>
      <c r="B78" s="23">
        <v>578</v>
      </c>
      <c r="C78" s="23" t="s">
        <v>58</v>
      </c>
      <c r="D78" s="23" t="s">
        <v>55</v>
      </c>
      <c r="E78" s="24">
        <v>3910</v>
      </c>
      <c r="F78" s="25">
        <v>2251.37</v>
      </c>
      <c r="G78" s="25">
        <f t="shared" si="2"/>
        <v>-1658.63</v>
      </c>
      <c r="H78" s="25"/>
      <c r="I78" s="25">
        <v>20</v>
      </c>
    </row>
    <row r="79" customHeight="1" spans="1:9">
      <c r="A79" s="23">
        <v>77</v>
      </c>
      <c r="B79" s="23">
        <v>373</v>
      </c>
      <c r="C79" s="23" t="s">
        <v>61</v>
      </c>
      <c r="D79" s="23" t="s">
        <v>55</v>
      </c>
      <c r="E79" s="24">
        <v>2080</v>
      </c>
      <c r="F79" s="25">
        <v>2117.53</v>
      </c>
      <c r="G79" s="25">
        <f t="shared" si="2"/>
        <v>37.5300000000002</v>
      </c>
      <c r="H79" s="25">
        <f>ROUND(F79*0.015,1)</f>
        <v>31.8</v>
      </c>
      <c r="I79" s="25"/>
    </row>
    <row r="80" customHeight="1" spans="1:9">
      <c r="A80" s="23">
        <v>78</v>
      </c>
      <c r="B80" s="23">
        <v>585</v>
      </c>
      <c r="C80" s="23" t="s">
        <v>62</v>
      </c>
      <c r="D80" s="23" t="s">
        <v>55</v>
      </c>
      <c r="E80" s="24">
        <v>3420</v>
      </c>
      <c r="F80" s="25">
        <v>1104.85</v>
      </c>
      <c r="G80" s="25">
        <f t="shared" si="2"/>
        <v>-2315.15</v>
      </c>
      <c r="H80" s="25"/>
      <c r="I80" s="25">
        <v>20</v>
      </c>
    </row>
    <row r="81" customHeight="1" spans="1:9">
      <c r="A81" s="23">
        <v>79</v>
      </c>
      <c r="B81" s="23">
        <v>724</v>
      </c>
      <c r="C81" s="23" t="s">
        <v>60</v>
      </c>
      <c r="D81" s="23" t="s">
        <v>55</v>
      </c>
      <c r="E81" s="24">
        <v>2200</v>
      </c>
      <c r="F81" s="25">
        <v>1907.07</v>
      </c>
      <c r="G81" s="25">
        <f t="shared" si="2"/>
        <v>-292.93</v>
      </c>
      <c r="H81" s="25"/>
      <c r="I81" s="25">
        <v>20</v>
      </c>
    </row>
    <row r="82" customHeight="1" spans="1:9">
      <c r="A82" s="23">
        <v>80</v>
      </c>
      <c r="B82" s="23">
        <v>114844</v>
      </c>
      <c r="C82" s="23" t="s">
        <v>63</v>
      </c>
      <c r="D82" s="23" t="s">
        <v>55</v>
      </c>
      <c r="E82" s="24">
        <v>1960</v>
      </c>
      <c r="F82" s="25">
        <v>1968.83</v>
      </c>
      <c r="G82" s="25">
        <f t="shared" si="2"/>
        <v>8.82999999999993</v>
      </c>
      <c r="H82" s="25">
        <f>ROUND(F82*0.015,1)</f>
        <v>29.5</v>
      </c>
      <c r="I82" s="25"/>
    </row>
    <row r="83" customHeight="1" spans="1:9">
      <c r="A83" s="23">
        <v>81</v>
      </c>
      <c r="B83" s="23">
        <v>598</v>
      </c>
      <c r="C83" s="23" t="s">
        <v>64</v>
      </c>
      <c r="D83" s="23" t="s">
        <v>55</v>
      </c>
      <c r="E83" s="24">
        <v>1960</v>
      </c>
      <c r="F83" s="25">
        <v>1153.28</v>
      </c>
      <c r="G83" s="25">
        <f t="shared" si="2"/>
        <v>-806.72</v>
      </c>
      <c r="H83" s="25"/>
      <c r="I83" s="25">
        <v>20</v>
      </c>
    </row>
    <row r="84" customHeight="1" spans="1:9">
      <c r="A84" s="23">
        <v>82</v>
      </c>
      <c r="B84" s="23">
        <v>114622</v>
      </c>
      <c r="C84" s="23" t="s">
        <v>67</v>
      </c>
      <c r="D84" s="23" t="s">
        <v>55</v>
      </c>
      <c r="E84" s="24">
        <v>1930</v>
      </c>
      <c r="F84" s="25">
        <v>1839.74</v>
      </c>
      <c r="G84" s="25">
        <f t="shared" si="2"/>
        <v>-90.26</v>
      </c>
      <c r="H84" s="25"/>
      <c r="I84" s="25">
        <v>20</v>
      </c>
    </row>
    <row r="85" customHeight="1" spans="1:9">
      <c r="A85" s="23">
        <v>83</v>
      </c>
      <c r="B85" s="23">
        <v>399</v>
      </c>
      <c r="C85" s="23" t="s">
        <v>65</v>
      </c>
      <c r="D85" s="23" t="s">
        <v>55</v>
      </c>
      <c r="E85" s="24">
        <v>3470</v>
      </c>
      <c r="F85" s="25">
        <v>1052.43</v>
      </c>
      <c r="G85" s="25">
        <f t="shared" si="2"/>
        <v>-2417.57</v>
      </c>
      <c r="H85" s="25"/>
      <c r="I85" s="25">
        <v>20</v>
      </c>
    </row>
    <row r="86" customHeight="1" spans="1:9">
      <c r="A86" s="23">
        <v>84</v>
      </c>
      <c r="B86" s="23">
        <v>117184</v>
      </c>
      <c r="C86" s="23" t="s">
        <v>68</v>
      </c>
      <c r="D86" s="23" t="s">
        <v>55</v>
      </c>
      <c r="E86" s="24">
        <v>1810</v>
      </c>
      <c r="F86" s="25">
        <v>2548.03</v>
      </c>
      <c r="G86" s="25">
        <f t="shared" si="2"/>
        <v>738.03</v>
      </c>
      <c r="H86" s="25">
        <f>ROUND(F86*0.015,1)</f>
        <v>38.2</v>
      </c>
      <c r="I86" s="25"/>
    </row>
    <row r="87" customHeight="1" spans="1:9">
      <c r="A87" s="23">
        <v>85</v>
      </c>
      <c r="B87" s="23">
        <v>105910</v>
      </c>
      <c r="C87" s="23" t="s">
        <v>69</v>
      </c>
      <c r="D87" s="23" t="s">
        <v>55</v>
      </c>
      <c r="E87" s="24">
        <v>3200</v>
      </c>
      <c r="F87" s="25">
        <v>2308.88</v>
      </c>
      <c r="G87" s="25">
        <f t="shared" si="2"/>
        <v>-891.12</v>
      </c>
      <c r="H87" s="25"/>
      <c r="I87" s="25">
        <v>20</v>
      </c>
    </row>
    <row r="88" customHeight="1" spans="1:9">
      <c r="A88" s="23">
        <v>86</v>
      </c>
      <c r="B88" s="23">
        <v>744</v>
      </c>
      <c r="C88" s="23" t="s">
        <v>66</v>
      </c>
      <c r="D88" s="23" t="s">
        <v>55</v>
      </c>
      <c r="E88" s="24">
        <v>1960</v>
      </c>
      <c r="F88" s="25">
        <v>1146.3</v>
      </c>
      <c r="G88" s="25">
        <f t="shared" si="2"/>
        <v>-813.7</v>
      </c>
      <c r="H88" s="25"/>
      <c r="I88" s="25">
        <v>20</v>
      </c>
    </row>
    <row r="89" customHeight="1" spans="1:9">
      <c r="A89" s="23">
        <v>87</v>
      </c>
      <c r="B89" s="23">
        <v>747</v>
      </c>
      <c r="C89" s="23" t="s">
        <v>70</v>
      </c>
      <c r="D89" s="23" t="s">
        <v>55</v>
      </c>
      <c r="E89" s="24">
        <v>1810</v>
      </c>
      <c r="F89" s="25">
        <v>340.3</v>
      </c>
      <c r="G89" s="25">
        <f t="shared" si="2"/>
        <v>-1469.7</v>
      </c>
      <c r="H89" s="25"/>
      <c r="I89" s="25">
        <v>20</v>
      </c>
    </row>
    <row r="90" customHeight="1" spans="1:9">
      <c r="A90" s="23">
        <v>88</v>
      </c>
      <c r="B90" s="23">
        <v>349</v>
      </c>
      <c r="C90" s="23" t="s">
        <v>73</v>
      </c>
      <c r="D90" s="23" t="s">
        <v>55</v>
      </c>
      <c r="E90" s="24">
        <v>1780</v>
      </c>
      <c r="F90" s="25">
        <v>1149.07</v>
      </c>
      <c r="G90" s="25">
        <f t="shared" si="2"/>
        <v>-630.93</v>
      </c>
      <c r="H90" s="25"/>
      <c r="I90" s="25">
        <v>20</v>
      </c>
    </row>
    <row r="91" customHeight="1" spans="1:9">
      <c r="A91" s="23">
        <v>89</v>
      </c>
      <c r="B91" s="23">
        <v>572</v>
      </c>
      <c r="C91" s="23" t="s">
        <v>71</v>
      </c>
      <c r="D91" s="23" t="s">
        <v>55</v>
      </c>
      <c r="E91" s="24">
        <v>1510</v>
      </c>
      <c r="F91" s="25">
        <v>536.06</v>
      </c>
      <c r="G91" s="25">
        <f t="shared" si="2"/>
        <v>-973.94</v>
      </c>
      <c r="H91" s="25"/>
      <c r="I91" s="25">
        <v>20</v>
      </c>
    </row>
    <row r="92" customHeight="1" spans="1:9">
      <c r="A92" s="23">
        <v>90</v>
      </c>
      <c r="B92" s="23">
        <v>116482</v>
      </c>
      <c r="C92" s="23" t="s">
        <v>74</v>
      </c>
      <c r="D92" s="23" t="s">
        <v>55</v>
      </c>
      <c r="E92" s="24">
        <v>1510</v>
      </c>
      <c r="F92" s="25">
        <v>1437.99</v>
      </c>
      <c r="G92" s="25">
        <f t="shared" si="2"/>
        <v>-72.01</v>
      </c>
      <c r="H92" s="25"/>
      <c r="I92" s="25">
        <v>20</v>
      </c>
    </row>
    <row r="93" customHeight="1" spans="1:9">
      <c r="A93" s="23">
        <v>91</v>
      </c>
      <c r="B93" s="23">
        <v>391</v>
      </c>
      <c r="C93" s="23" t="s">
        <v>72</v>
      </c>
      <c r="D93" s="23" t="s">
        <v>55</v>
      </c>
      <c r="E93" s="24">
        <v>1870</v>
      </c>
      <c r="F93" s="25">
        <v>877.46</v>
      </c>
      <c r="G93" s="25">
        <f t="shared" si="2"/>
        <v>-992.54</v>
      </c>
      <c r="H93" s="25"/>
      <c r="I93" s="25">
        <v>20</v>
      </c>
    </row>
    <row r="94" customHeight="1" spans="1:9">
      <c r="A94" s="23">
        <v>92</v>
      </c>
      <c r="B94" s="23">
        <v>308</v>
      </c>
      <c r="C94" s="23" t="s">
        <v>75</v>
      </c>
      <c r="D94" s="23" t="s">
        <v>55</v>
      </c>
      <c r="E94" s="24">
        <v>1510</v>
      </c>
      <c r="F94" s="25">
        <v>763.85</v>
      </c>
      <c r="G94" s="25">
        <f t="shared" si="2"/>
        <v>-746.15</v>
      </c>
      <c r="H94" s="25"/>
      <c r="I94" s="25">
        <v>20</v>
      </c>
    </row>
    <row r="95" customHeight="1" spans="1:9">
      <c r="A95" s="23">
        <v>93</v>
      </c>
      <c r="B95" s="23">
        <v>116919</v>
      </c>
      <c r="C95" s="23" t="s">
        <v>76</v>
      </c>
      <c r="D95" s="23" t="s">
        <v>55</v>
      </c>
      <c r="E95" s="24">
        <v>1510</v>
      </c>
      <c r="F95" s="25">
        <v>1285.53</v>
      </c>
      <c r="G95" s="25">
        <f t="shared" si="2"/>
        <v>-224.47</v>
      </c>
      <c r="H95" s="25"/>
      <c r="I95" s="25">
        <v>20</v>
      </c>
    </row>
    <row r="96" customHeight="1" spans="1:9">
      <c r="A96" s="23">
        <v>94</v>
      </c>
      <c r="B96" s="23">
        <v>102479</v>
      </c>
      <c r="C96" s="23" t="s">
        <v>77</v>
      </c>
      <c r="D96" s="23" t="s">
        <v>55</v>
      </c>
      <c r="E96" s="24">
        <v>2860</v>
      </c>
      <c r="F96" s="25">
        <v>1765.14</v>
      </c>
      <c r="G96" s="25">
        <f t="shared" si="2"/>
        <v>-1094.86</v>
      </c>
      <c r="H96" s="25"/>
      <c r="I96" s="25">
        <v>20</v>
      </c>
    </row>
    <row r="97" customHeight="1" spans="1:9">
      <c r="A97" s="23">
        <v>95</v>
      </c>
      <c r="B97" s="23">
        <v>103199</v>
      </c>
      <c r="C97" s="23" t="s">
        <v>78</v>
      </c>
      <c r="D97" s="23" t="s">
        <v>55</v>
      </c>
      <c r="E97" s="24">
        <v>2410</v>
      </c>
      <c r="F97" s="25">
        <v>1014.96</v>
      </c>
      <c r="G97" s="25">
        <f t="shared" si="2"/>
        <v>-1395.04</v>
      </c>
      <c r="H97" s="25"/>
      <c r="I97" s="25">
        <v>20</v>
      </c>
    </row>
    <row r="98" customHeight="1" spans="1:9">
      <c r="A98" s="23">
        <v>96</v>
      </c>
      <c r="B98" s="23">
        <v>113299</v>
      </c>
      <c r="C98" s="23" t="s">
        <v>79</v>
      </c>
      <c r="D98" s="23" t="s">
        <v>55</v>
      </c>
      <c r="E98" s="24">
        <v>1500</v>
      </c>
      <c r="F98" s="25">
        <v>1403.3</v>
      </c>
      <c r="G98" s="25">
        <f t="shared" si="2"/>
        <v>-96.7</v>
      </c>
      <c r="H98" s="25"/>
      <c r="I98" s="25">
        <v>20</v>
      </c>
    </row>
    <row r="99" customHeight="1" spans="1:9">
      <c r="A99" s="23">
        <v>97</v>
      </c>
      <c r="B99" s="23">
        <v>106485</v>
      </c>
      <c r="C99" s="23" t="s">
        <v>80</v>
      </c>
      <c r="D99" s="23" t="s">
        <v>55</v>
      </c>
      <c r="E99" s="24">
        <v>1500</v>
      </c>
      <c r="F99" s="25">
        <v>1297.81</v>
      </c>
      <c r="G99" s="25">
        <f t="shared" si="2"/>
        <v>-202.19</v>
      </c>
      <c r="H99" s="25"/>
      <c r="I99" s="25">
        <v>20</v>
      </c>
    </row>
    <row r="100" customHeight="1" spans="1:9">
      <c r="A100" s="23">
        <v>98</v>
      </c>
      <c r="B100" s="23">
        <v>105396</v>
      </c>
      <c r="C100" s="23" t="s">
        <v>81</v>
      </c>
      <c r="D100" s="23" t="s">
        <v>55</v>
      </c>
      <c r="E100" s="24">
        <v>1550</v>
      </c>
      <c r="F100" s="25">
        <v>1197.15</v>
      </c>
      <c r="G100" s="25">
        <f t="shared" ref="G100:G131" si="3">F100-E100</f>
        <v>-352.85</v>
      </c>
      <c r="H100" s="25"/>
      <c r="I100" s="25">
        <v>20</v>
      </c>
    </row>
    <row r="101" customHeight="1" spans="1:9">
      <c r="A101" s="23">
        <v>99</v>
      </c>
      <c r="B101" s="23">
        <v>115971</v>
      </c>
      <c r="C101" s="23" t="s">
        <v>82</v>
      </c>
      <c r="D101" s="23" t="s">
        <v>55</v>
      </c>
      <c r="E101" s="24">
        <v>1200</v>
      </c>
      <c r="F101" s="25">
        <v>548.65</v>
      </c>
      <c r="G101" s="25">
        <f t="shared" si="3"/>
        <v>-651.35</v>
      </c>
      <c r="H101" s="25"/>
      <c r="I101" s="25">
        <v>20</v>
      </c>
    </row>
    <row r="102" customHeight="1" spans="1:9">
      <c r="A102" s="23">
        <v>100</v>
      </c>
      <c r="B102" s="23">
        <v>117310</v>
      </c>
      <c r="C102" s="23" t="s">
        <v>83</v>
      </c>
      <c r="D102" s="23" t="s">
        <v>55</v>
      </c>
      <c r="E102" s="24">
        <v>1200</v>
      </c>
      <c r="F102" s="25">
        <v>1088.32</v>
      </c>
      <c r="G102" s="25">
        <f t="shared" si="3"/>
        <v>-111.68</v>
      </c>
      <c r="H102" s="25"/>
      <c r="I102" s="25">
        <v>20</v>
      </c>
    </row>
    <row r="103" customHeight="1" spans="1:9">
      <c r="A103" s="23">
        <v>101</v>
      </c>
      <c r="B103" s="23">
        <v>753</v>
      </c>
      <c r="C103" s="23" t="s">
        <v>84</v>
      </c>
      <c r="D103" s="23" t="s">
        <v>55</v>
      </c>
      <c r="E103" s="24">
        <v>1200</v>
      </c>
      <c r="F103" s="25">
        <v>338.42</v>
      </c>
      <c r="G103" s="25">
        <f t="shared" si="3"/>
        <v>-861.58</v>
      </c>
      <c r="H103" s="25"/>
      <c r="I103" s="25">
        <v>20</v>
      </c>
    </row>
    <row r="104" customHeight="1" spans="1:9">
      <c r="A104" s="23">
        <v>102</v>
      </c>
      <c r="B104" s="23">
        <v>113023</v>
      </c>
      <c r="C104" s="23" t="s">
        <v>85</v>
      </c>
      <c r="D104" s="23" t="s">
        <v>55</v>
      </c>
      <c r="E104" s="24">
        <v>1200</v>
      </c>
      <c r="F104" s="25">
        <v>364.46</v>
      </c>
      <c r="G104" s="25">
        <f t="shared" si="3"/>
        <v>-835.54</v>
      </c>
      <c r="H104" s="25"/>
      <c r="I104" s="25">
        <v>20</v>
      </c>
    </row>
    <row r="105" customHeight="1" spans="1:9">
      <c r="A105" s="23">
        <v>103</v>
      </c>
      <c r="B105" s="28">
        <v>119262</v>
      </c>
      <c r="C105" s="23" t="s">
        <v>86</v>
      </c>
      <c r="D105" s="23" t="s">
        <v>55</v>
      </c>
      <c r="E105" s="24">
        <v>1200</v>
      </c>
      <c r="F105" s="25">
        <v>479.68</v>
      </c>
      <c r="G105" s="25">
        <f t="shared" si="3"/>
        <v>-720.32</v>
      </c>
      <c r="H105" s="25"/>
      <c r="I105" s="25">
        <v>20</v>
      </c>
    </row>
    <row r="106" customHeight="1" spans="1:9">
      <c r="A106" s="23">
        <v>104</v>
      </c>
      <c r="B106" s="23">
        <v>341</v>
      </c>
      <c r="C106" s="23" t="s">
        <v>34</v>
      </c>
      <c r="D106" s="23" t="s">
        <v>35</v>
      </c>
      <c r="E106" s="24">
        <v>3010</v>
      </c>
      <c r="F106" s="25">
        <v>758.33</v>
      </c>
      <c r="G106" s="25">
        <f t="shared" si="3"/>
        <v>-2251.67</v>
      </c>
      <c r="H106" s="25"/>
      <c r="I106" s="25">
        <v>20</v>
      </c>
    </row>
    <row r="107" customHeight="1" spans="1:9">
      <c r="A107" s="23">
        <v>105</v>
      </c>
      <c r="B107" s="23">
        <v>111400</v>
      </c>
      <c r="C107" s="23" t="s">
        <v>36</v>
      </c>
      <c r="D107" s="23" t="s">
        <v>35</v>
      </c>
      <c r="E107" s="24">
        <v>2560</v>
      </c>
      <c r="F107" s="25">
        <v>197.21</v>
      </c>
      <c r="G107" s="25">
        <f t="shared" si="3"/>
        <v>-2362.79</v>
      </c>
      <c r="H107" s="25"/>
      <c r="I107" s="25">
        <v>20</v>
      </c>
    </row>
    <row r="108" customHeight="1" spans="1:9">
      <c r="A108" s="23">
        <v>106</v>
      </c>
      <c r="B108" s="23">
        <v>746</v>
      </c>
      <c r="C108" s="23" t="s">
        <v>37</v>
      </c>
      <c r="D108" s="23" t="s">
        <v>35</v>
      </c>
      <c r="E108" s="24">
        <v>1960</v>
      </c>
      <c r="F108" s="25">
        <v>558.38</v>
      </c>
      <c r="G108" s="25">
        <f t="shared" si="3"/>
        <v>-1401.62</v>
      </c>
      <c r="H108" s="25"/>
      <c r="I108" s="25">
        <v>20</v>
      </c>
    </row>
    <row r="109" customHeight="1" spans="1:9">
      <c r="A109" s="23">
        <v>107</v>
      </c>
      <c r="B109" s="23">
        <v>721</v>
      </c>
      <c r="C109" s="23" t="s">
        <v>38</v>
      </c>
      <c r="D109" s="23" t="s">
        <v>35</v>
      </c>
      <c r="E109" s="24">
        <v>1810</v>
      </c>
      <c r="F109" s="25">
        <v>540.25</v>
      </c>
      <c r="G109" s="25">
        <f t="shared" si="3"/>
        <v>-1269.75</v>
      </c>
      <c r="H109" s="25"/>
      <c r="I109" s="25">
        <v>20</v>
      </c>
    </row>
    <row r="110" customHeight="1" spans="1:9">
      <c r="A110" s="23">
        <v>108</v>
      </c>
      <c r="B110" s="23">
        <v>539</v>
      </c>
      <c r="C110" s="23" t="s">
        <v>39</v>
      </c>
      <c r="D110" s="23" t="s">
        <v>35</v>
      </c>
      <c r="E110" s="24">
        <v>1810</v>
      </c>
      <c r="F110" s="25">
        <v>244.7</v>
      </c>
      <c r="G110" s="25">
        <f t="shared" si="3"/>
        <v>-1565.3</v>
      </c>
      <c r="H110" s="25"/>
      <c r="I110" s="25">
        <v>20</v>
      </c>
    </row>
    <row r="111" customHeight="1" spans="1:9">
      <c r="A111" s="23">
        <v>109</v>
      </c>
      <c r="B111" s="23">
        <v>748</v>
      </c>
      <c r="C111" s="23" t="s">
        <v>40</v>
      </c>
      <c r="D111" s="23" t="s">
        <v>35</v>
      </c>
      <c r="E111" s="24">
        <v>1810</v>
      </c>
      <c r="F111" s="25">
        <v>642.33</v>
      </c>
      <c r="G111" s="25">
        <f t="shared" si="3"/>
        <v>-1167.67</v>
      </c>
      <c r="H111" s="25"/>
      <c r="I111" s="25">
        <v>20</v>
      </c>
    </row>
    <row r="112" customHeight="1" spans="1:9">
      <c r="A112" s="23">
        <v>110</v>
      </c>
      <c r="B112" s="23">
        <v>717</v>
      </c>
      <c r="C112" s="23" t="s">
        <v>43</v>
      </c>
      <c r="D112" s="23" t="s">
        <v>35</v>
      </c>
      <c r="E112" s="24">
        <v>1510</v>
      </c>
      <c r="F112" s="25">
        <v>1083.29</v>
      </c>
      <c r="G112" s="25">
        <f t="shared" si="3"/>
        <v>-426.71</v>
      </c>
      <c r="H112" s="25"/>
      <c r="I112" s="25">
        <v>20</v>
      </c>
    </row>
    <row r="113" customHeight="1" spans="1:9">
      <c r="A113" s="23">
        <v>111</v>
      </c>
      <c r="B113" s="23">
        <v>716</v>
      </c>
      <c r="C113" s="23" t="s">
        <v>42</v>
      </c>
      <c r="D113" s="23" t="s">
        <v>35</v>
      </c>
      <c r="E113" s="24">
        <v>1510</v>
      </c>
      <c r="F113" s="25">
        <v>497.06</v>
      </c>
      <c r="G113" s="25">
        <f t="shared" si="3"/>
        <v>-1012.94</v>
      </c>
      <c r="H113" s="25"/>
      <c r="I113" s="25">
        <v>20</v>
      </c>
    </row>
    <row r="114" customHeight="1" spans="1:9">
      <c r="A114" s="23">
        <v>112</v>
      </c>
      <c r="B114" s="23">
        <v>720</v>
      </c>
      <c r="C114" s="23" t="s">
        <v>44</v>
      </c>
      <c r="D114" s="23" t="s">
        <v>35</v>
      </c>
      <c r="E114" s="24">
        <v>1510</v>
      </c>
      <c r="F114" s="25">
        <v>507.02</v>
      </c>
      <c r="G114" s="25">
        <f t="shared" si="3"/>
        <v>-1002.98</v>
      </c>
      <c r="H114" s="25"/>
      <c r="I114" s="25">
        <v>20</v>
      </c>
    </row>
    <row r="115" customHeight="1" spans="1:9">
      <c r="A115" s="23">
        <v>113</v>
      </c>
      <c r="B115" s="23">
        <v>732</v>
      </c>
      <c r="C115" s="23" t="s">
        <v>45</v>
      </c>
      <c r="D115" s="23" t="s">
        <v>35</v>
      </c>
      <c r="E115" s="24">
        <v>1510</v>
      </c>
      <c r="F115" s="25">
        <v>487.07</v>
      </c>
      <c r="G115" s="25">
        <f t="shared" si="3"/>
        <v>-1022.93</v>
      </c>
      <c r="H115" s="25"/>
      <c r="I115" s="25">
        <v>20</v>
      </c>
    </row>
    <row r="116" customHeight="1" spans="1:9">
      <c r="A116" s="23">
        <v>114</v>
      </c>
      <c r="B116" s="23">
        <v>107728</v>
      </c>
      <c r="C116" s="23" t="s">
        <v>41</v>
      </c>
      <c r="D116" s="23" t="s">
        <v>35</v>
      </c>
      <c r="E116" s="24">
        <v>1510</v>
      </c>
      <c r="F116" s="25">
        <v>325.86</v>
      </c>
      <c r="G116" s="25">
        <f t="shared" si="3"/>
        <v>-1184.14</v>
      </c>
      <c r="H116" s="25"/>
      <c r="I116" s="25">
        <v>20</v>
      </c>
    </row>
    <row r="117" customHeight="1" spans="1:9">
      <c r="A117" s="23">
        <v>115</v>
      </c>
      <c r="B117" s="23">
        <v>594</v>
      </c>
      <c r="C117" s="23" t="s">
        <v>46</v>
      </c>
      <c r="D117" s="23" t="s">
        <v>35</v>
      </c>
      <c r="E117" s="24">
        <v>1510</v>
      </c>
      <c r="F117" s="25">
        <v>456.85</v>
      </c>
      <c r="G117" s="25">
        <f t="shared" si="3"/>
        <v>-1053.15</v>
      </c>
      <c r="H117" s="25"/>
      <c r="I117" s="25">
        <v>20</v>
      </c>
    </row>
    <row r="118" customHeight="1" spans="1:9">
      <c r="A118" s="23">
        <v>116</v>
      </c>
      <c r="B118" s="23">
        <v>102564</v>
      </c>
      <c r="C118" s="23" t="s">
        <v>47</v>
      </c>
      <c r="D118" s="23" t="s">
        <v>35</v>
      </c>
      <c r="E118" s="24">
        <v>1510</v>
      </c>
      <c r="F118" s="25">
        <v>365.89</v>
      </c>
      <c r="G118" s="25">
        <f t="shared" si="3"/>
        <v>-1144.11</v>
      </c>
      <c r="H118" s="25"/>
      <c r="I118" s="25">
        <v>20</v>
      </c>
    </row>
    <row r="119" customHeight="1" spans="1:9">
      <c r="A119" s="23">
        <v>117</v>
      </c>
      <c r="B119" s="23">
        <v>549</v>
      </c>
      <c r="C119" s="23" t="s">
        <v>48</v>
      </c>
      <c r="D119" s="23" t="s">
        <v>35</v>
      </c>
      <c r="E119" s="24">
        <v>1720</v>
      </c>
      <c r="F119" s="25">
        <v>1103.79</v>
      </c>
      <c r="G119" s="25">
        <f t="shared" si="3"/>
        <v>-616.21</v>
      </c>
      <c r="H119" s="25"/>
      <c r="I119" s="25">
        <v>20</v>
      </c>
    </row>
    <row r="120" customHeight="1" spans="1:9">
      <c r="A120" s="23">
        <v>118</v>
      </c>
      <c r="B120" s="23">
        <v>104533</v>
      </c>
      <c r="C120" s="23" t="s">
        <v>49</v>
      </c>
      <c r="D120" s="23" t="s">
        <v>35</v>
      </c>
      <c r="E120" s="24">
        <v>1500</v>
      </c>
      <c r="F120" s="25">
        <v>458.38</v>
      </c>
      <c r="G120" s="25">
        <f t="shared" si="3"/>
        <v>-1041.62</v>
      </c>
      <c r="H120" s="25"/>
      <c r="I120" s="25">
        <v>20</v>
      </c>
    </row>
    <row r="121" customHeight="1" spans="1:9">
      <c r="A121" s="23">
        <v>119</v>
      </c>
      <c r="B121" s="23">
        <v>117637</v>
      </c>
      <c r="C121" s="23" t="s">
        <v>50</v>
      </c>
      <c r="D121" s="23" t="s">
        <v>35</v>
      </c>
      <c r="E121" s="24">
        <v>1200</v>
      </c>
      <c r="F121" s="25">
        <v>408.05</v>
      </c>
      <c r="G121" s="25">
        <f t="shared" si="3"/>
        <v>-791.95</v>
      </c>
      <c r="H121" s="25"/>
      <c r="I121" s="25">
        <v>20</v>
      </c>
    </row>
    <row r="122" customHeight="1" spans="1:9">
      <c r="A122" s="23">
        <v>120</v>
      </c>
      <c r="B122" s="23">
        <v>117923</v>
      </c>
      <c r="C122" s="23" t="s">
        <v>51</v>
      </c>
      <c r="D122" s="23" t="s">
        <v>35</v>
      </c>
      <c r="E122" s="24">
        <v>1200</v>
      </c>
      <c r="F122" s="25">
        <v>709.6</v>
      </c>
      <c r="G122" s="25">
        <f t="shared" si="3"/>
        <v>-490.4</v>
      </c>
      <c r="H122" s="25"/>
      <c r="I122" s="25">
        <v>20</v>
      </c>
    </row>
    <row r="123" customHeight="1" spans="1:9">
      <c r="A123" s="23">
        <v>121</v>
      </c>
      <c r="B123" s="23">
        <v>111064</v>
      </c>
      <c r="C123" s="23" t="s">
        <v>52</v>
      </c>
      <c r="D123" s="23" t="s">
        <v>35</v>
      </c>
      <c r="E123" s="24">
        <v>1200</v>
      </c>
      <c r="F123" s="25">
        <v>115.35</v>
      </c>
      <c r="G123" s="25">
        <f t="shared" si="3"/>
        <v>-1084.65</v>
      </c>
      <c r="H123" s="25"/>
      <c r="I123" s="25">
        <v>20</v>
      </c>
    </row>
    <row r="124" customHeight="1" spans="1:9">
      <c r="A124" s="23">
        <v>122</v>
      </c>
      <c r="B124" s="23">
        <v>591</v>
      </c>
      <c r="C124" s="23" t="s">
        <v>53</v>
      </c>
      <c r="D124" s="23" t="s">
        <v>35</v>
      </c>
      <c r="E124" s="24">
        <v>1200</v>
      </c>
      <c r="F124" s="25">
        <v>64.68</v>
      </c>
      <c r="G124" s="25">
        <f t="shared" si="3"/>
        <v>-1135.32</v>
      </c>
      <c r="H124" s="25"/>
      <c r="I124" s="25">
        <v>20</v>
      </c>
    </row>
    <row r="125" customHeight="1" spans="1:9">
      <c r="A125" s="23">
        <v>123</v>
      </c>
      <c r="B125" s="23">
        <v>730</v>
      </c>
      <c r="C125" s="23" t="s">
        <v>11</v>
      </c>
      <c r="D125" s="23" t="s">
        <v>12</v>
      </c>
      <c r="E125" s="24">
        <v>2880</v>
      </c>
      <c r="F125" s="25">
        <v>1954.63</v>
      </c>
      <c r="G125" s="25">
        <f t="shared" si="3"/>
        <v>-925.37</v>
      </c>
      <c r="H125" s="25"/>
      <c r="I125" s="25">
        <v>20</v>
      </c>
    </row>
    <row r="126" customHeight="1" spans="1:9">
      <c r="A126" s="23">
        <v>124</v>
      </c>
      <c r="B126" s="23">
        <v>107658</v>
      </c>
      <c r="C126" s="23" t="s">
        <v>14</v>
      </c>
      <c r="D126" s="23" t="s">
        <v>12</v>
      </c>
      <c r="E126" s="24">
        <v>1960</v>
      </c>
      <c r="F126" s="25">
        <v>988.57</v>
      </c>
      <c r="G126" s="25">
        <f t="shared" si="3"/>
        <v>-971.43</v>
      </c>
      <c r="H126" s="25"/>
      <c r="I126" s="25">
        <v>20</v>
      </c>
    </row>
    <row r="127" customHeight="1" spans="1:9">
      <c r="A127" s="23">
        <v>125</v>
      </c>
      <c r="B127" s="23">
        <v>709</v>
      </c>
      <c r="C127" s="23" t="s">
        <v>13</v>
      </c>
      <c r="D127" s="23" t="s">
        <v>12</v>
      </c>
      <c r="E127" s="24">
        <v>3200</v>
      </c>
      <c r="F127" s="25">
        <v>669.08</v>
      </c>
      <c r="G127" s="25">
        <f t="shared" si="3"/>
        <v>-2530.92</v>
      </c>
      <c r="H127" s="25"/>
      <c r="I127" s="25">
        <v>20</v>
      </c>
    </row>
    <row r="128" customHeight="1" spans="1:9">
      <c r="A128" s="23">
        <v>126</v>
      </c>
      <c r="B128" s="23">
        <v>54</v>
      </c>
      <c r="C128" s="23" t="s">
        <v>15</v>
      </c>
      <c r="D128" s="23" t="s">
        <v>12</v>
      </c>
      <c r="E128" s="24">
        <v>1830</v>
      </c>
      <c r="F128" s="25">
        <v>495.68</v>
      </c>
      <c r="G128" s="25">
        <f t="shared" si="3"/>
        <v>-1334.32</v>
      </c>
      <c r="H128" s="25"/>
      <c r="I128" s="25">
        <v>20</v>
      </c>
    </row>
    <row r="129" customHeight="1" spans="1:9">
      <c r="A129" s="23">
        <v>127</v>
      </c>
      <c r="B129" s="23">
        <v>329</v>
      </c>
      <c r="C129" s="23" t="s">
        <v>17</v>
      </c>
      <c r="D129" s="23" t="s">
        <v>12</v>
      </c>
      <c r="E129" s="24">
        <v>1810</v>
      </c>
      <c r="F129" s="25">
        <v>340.48</v>
      </c>
      <c r="G129" s="25">
        <f t="shared" si="3"/>
        <v>-1469.52</v>
      </c>
      <c r="H129" s="25"/>
      <c r="I129" s="25">
        <v>20</v>
      </c>
    </row>
    <row r="130" customHeight="1" spans="1:9">
      <c r="A130" s="23">
        <v>128</v>
      </c>
      <c r="B130" s="23">
        <v>101453</v>
      </c>
      <c r="C130" s="23" t="s">
        <v>16</v>
      </c>
      <c r="D130" s="23" t="s">
        <v>12</v>
      </c>
      <c r="E130" s="24">
        <v>2580</v>
      </c>
      <c r="F130" s="25">
        <v>1050.64</v>
      </c>
      <c r="G130" s="25">
        <f t="shared" si="3"/>
        <v>-1529.36</v>
      </c>
      <c r="H130" s="25"/>
      <c r="I130" s="25">
        <v>20</v>
      </c>
    </row>
    <row r="131" customHeight="1" spans="1:9">
      <c r="A131" s="23">
        <v>129</v>
      </c>
      <c r="B131" s="23">
        <v>104428</v>
      </c>
      <c r="C131" s="23" t="s">
        <v>168</v>
      </c>
      <c r="D131" s="23" t="s">
        <v>12</v>
      </c>
      <c r="E131" s="24">
        <v>1940</v>
      </c>
      <c r="F131" s="25">
        <v>1536.09</v>
      </c>
      <c r="G131" s="25">
        <f t="shared" si="3"/>
        <v>-403.91</v>
      </c>
      <c r="H131" s="25"/>
      <c r="I131" s="25">
        <v>20</v>
      </c>
    </row>
    <row r="132" customHeight="1" spans="1:9">
      <c r="A132" s="23">
        <v>130</v>
      </c>
      <c r="B132" s="23">
        <v>754</v>
      </c>
      <c r="C132" s="23" t="s">
        <v>20</v>
      </c>
      <c r="D132" s="23" t="s">
        <v>12</v>
      </c>
      <c r="E132" s="24">
        <v>1510</v>
      </c>
      <c r="F132" s="25">
        <v>891.55</v>
      </c>
      <c r="G132" s="25">
        <f t="shared" ref="G132:G147" si="4">F132-E132</f>
        <v>-618.45</v>
      </c>
      <c r="H132" s="25"/>
      <c r="I132" s="25">
        <v>20</v>
      </c>
    </row>
    <row r="133" customHeight="1" spans="1:9">
      <c r="A133" s="23">
        <v>131</v>
      </c>
      <c r="B133" s="23">
        <v>367</v>
      </c>
      <c r="C133" s="23" t="s">
        <v>18</v>
      </c>
      <c r="D133" s="23" t="s">
        <v>12</v>
      </c>
      <c r="E133" s="24">
        <v>1510</v>
      </c>
      <c r="F133" s="25">
        <v>668.93</v>
      </c>
      <c r="G133" s="25">
        <f t="shared" si="4"/>
        <v>-841.07</v>
      </c>
      <c r="H133" s="25"/>
      <c r="I133" s="25">
        <v>20</v>
      </c>
    </row>
    <row r="134" customHeight="1" spans="1:9">
      <c r="A134" s="23">
        <v>132</v>
      </c>
      <c r="B134" s="23">
        <v>587</v>
      </c>
      <c r="C134" s="23" t="s">
        <v>19</v>
      </c>
      <c r="D134" s="23" t="s">
        <v>12</v>
      </c>
      <c r="E134" s="24">
        <v>1510</v>
      </c>
      <c r="F134" s="25">
        <v>942.09</v>
      </c>
      <c r="G134" s="25">
        <f t="shared" si="4"/>
        <v>-567.91</v>
      </c>
      <c r="H134" s="25"/>
      <c r="I134" s="25">
        <v>20</v>
      </c>
    </row>
    <row r="135" customHeight="1" spans="1:9">
      <c r="A135" s="23">
        <v>133</v>
      </c>
      <c r="B135" s="23">
        <v>704</v>
      </c>
      <c r="C135" s="23" t="s">
        <v>22</v>
      </c>
      <c r="D135" s="23" t="s">
        <v>12</v>
      </c>
      <c r="E135" s="24">
        <v>1510</v>
      </c>
      <c r="F135" s="25">
        <v>384.35</v>
      </c>
      <c r="G135" s="25">
        <f t="shared" si="4"/>
        <v>-1125.65</v>
      </c>
      <c r="H135" s="25"/>
      <c r="I135" s="25">
        <v>20</v>
      </c>
    </row>
    <row r="136" customHeight="1" spans="1:9">
      <c r="A136" s="23">
        <v>134</v>
      </c>
      <c r="B136" s="23">
        <v>710</v>
      </c>
      <c r="C136" s="23" t="s">
        <v>23</v>
      </c>
      <c r="D136" s="23" t="s">
        <v>12</v>
      </c>
      <c r="E136" s="24">
        <v>1510</v>
      </c>
      <c r="F136" s="25">
        <v>688.98</v>
      </c>
      <c r="G136" s="25">
        <f t="shared" si="4"/>
        <v>-821.02</v>
      </c>
      <c r="H136" s="25"/>
      <c r="I136" s="25">
        <v>20</v>
      </c>
    </row>
    <row r="137" customHeight="1" spans="1:9">
      <c r="A137" s="23">
        <v>135</v>
      </c>
      <c r="B137" s="23">
        <v>706</v>
      </c>
      <c r="C137" s="23" t="s">
        <v>24</v>
      </c>
      <c r="D137" s="23" t="s">
        <v>12</v>
      </c>
      <c r="E137" s="24">
        <v>1510</v>
      </c>
      <c r="F137" s="25">
        <v>1329.04</v>
      </c>
      <c r="G137" s="25">
        <f t="shared" si="4"/>
        <v>-180.96</v>
      </c>
      <c r="H137" s="25"/>
      <c r="I137" s="25">
        <v>20</v>
      </c>
    </row>
    <row r="138" customHeight="1" spans="1:9">
      <c r="A138" s="23">
        <v>136</v>
      </c>
      <c r="B138" s="23">
        <v>351</v>
      </c>
      <c r="C138" s="23" t="s">
        <v>25</v>
      </c>
      <c r="D138" s="23" t="s">
        <v>12</v>
      </c>
      <c r="E138" s="24">
        <v>1500</v>
      </c>
      <c r="F138" s="25">
        <v>164.13</v>
      </c>
      <c r="G138" s="25">
        <f t="shared" si="4"/>
        <v>-1335.87</v>
      </c>
      <c r="H138" s="25"/>
      <c r="I138" s="25">
        <v>20</v>
      </c>
    </row>
    <row r="139" customHeight="1" spans="1:9">
      <c r="A139" s="23">
        <v>137</v>
      </c>
      <c r="B139" s="23">
        <v>738</v>
      </c>
      <c r="C139" s="23" t="s">
        <v>26</v>
      </c>
      <c r="D139" s="23" t="s">
        <v>12</v>
      </c>
      <c r="E139" s="24">
        <v>1900</v>
      </c>
      <c r="F139" s="25">
        <v>995.95</v>
      </c>
      <c r="G139" s="25">
        <f t="shared" si="4"/>
        <v>-904.05</v>
      </c>
      <c r="H139" s="25"/>
      <c r="I139" s="25">
        <v>20</v>
      </c>
    </row>
    <row r="140" customHeight="1" spans="1:9">
      <c r="A140" s="23">
        <v>138</v>
      </c>
      <c r="B140" s="23">
        <v>104838</v>
      </c>
      <c r="C140" s="23" t="s">
        <v>27</v>
      </c>
      <c r="D140" s="23" t="s">
        <v>12</v>
      </c>
      <c r="E140" s="24">
        <v>1500</v>
      </c>
      <c r="F140" s="25">
        <v>577.26</v>
      </c>
      <c r="G140" s="25">
        <f t="shared" si="4"/>
        <v>-922.74</v>
      </c>
      <c r="H140" s="25"/>
      <c r="I140" s="25">
        <v>20</v>
      </c>
    </row>
    <row r="141" customHeight="1" spans="1:9">
      <c r="A141" s="23">
        <v>139</v>
      </c>
      <c r="B141" s="23">
        <v>713</v>
      </c>
      <c r="C141" s="23" t="s">
        <v>28</v>
      </c>
      <c r="D141" s="23" t="s">
        <v>12</v>
      </c>
      <c r="E141" s="24">
        <v>1500</v>
      </c>
      <c r="F141" s="25">
        <v>333.59</v>
      </c>
      <c r="G141" s="25">
        <f t="shared" si="4"/>
        <v>-1166.41</v>
      </c>
      <c r="H141" s="25"/>
      <c r="I141" s="25">
        <v>20</v>
      </c>
    </row>
    <row r="142" customHeight="1" spans="1:9">
      <c r="A142" s="23">
        <v>140</v>
      </c>
      <c r="B142" s="26">
        <v>120844</v>
      </c>
      <c r="C142" s="23" t="s">
        <v>29</v>
      </c>
      <c r="D142" s="23" t="s">
        <v>12</v>
      </c>
      <c r="E142" s="24">
        <v>1500</v>
      </c>
      <c r="F142" s="25">
        <v>641.65</v>
      </c>
      <c r="G142" s="25">
        <f t="shared" si="4"/>
        <v>-858.35</v>
      </c>
      <c r="H142" s="25"/>
      <c r="I142" s="30">
        <v>0</v>
      </c>
    </row>
    <row r="143" customHeight="1" spans="1:9">
      <c r="A143" s="23">
        <v>141</v>
      </c>
      <c r="B143" s="23">
        <v>56</v>
      </c>
      <c r="C143" s="23" t="s">
        <v>30</v>
      </c>
      <c r="D143" s="23" t="s">
        <v>12</v>
      </c>
      <c r="E143" s="24">
        <v>1200</v>
      </c>
      <c r="F143" s="25">
        <v>620.69</v>
      </c>
      <c r="G143" s="25">
        <f t="shared" si="4"/>
        <v>-579.31</v>
      </c>
      <c r="H143" s="25"/>
      <c r="I143" s="25">
        <v>20</v>
      </c>
    </row>
    <row r="144" customHeight="1" spans="1:9">
      <c r="A144" s="23">
        <v>142</v>
      </c>
      <c r="B144" s="23">
        <v>52</v>
      </c>
      <c r="C144" s="23" t="s">
        <v>31</v>
      </c>
      <c r="D144" s="23" t="s">
        <v>12</v>
      </c>
      <c r="E144" s="24">
        <v>1200</v>
      </c>
      <c r="F144" s="25">
        <v>411.54</v>
      </c>
      <c r="G144" s="25">
        <f t="shared" si="4"/>
        <v>-788.46</v>
      </c>
      <c r="H144" s="25"/>
      <c r="I144" s="25">
        <v>20</v>
      </c>
    </row>
    <row r="145" customHeight="1" spans="1:9">
      <c r="A145" s="23">
        <v>143</v>
      </c>
      <c r="B145" s="23">
        <v>110378</v>
      </c>
      <c r="C145" s="23" t="s">
        <v>32</v>
      </c>
      <c r="D145" s="23" t="s">
        <v>12</v>
      </c>
      <c r="E145" s="24">
        <v>1200</v>
      </c>
      <c r="F145" s="25">
        <v>339.44</v>
      </c>
      <c r="G145" s="25">
        <f t="shared" si="4"/>
        <v>-860.56</v>
      </c>
      <c r="H145" s="25"/>
      <c r="I145" s="25">
        <v>20</v>
      </c>
    </row>
    <row r="146" customHeight="1" spans="1:9">
      <c r="A146" s="23">
        <v>144</v>
      </c>
      <c r="B146" s="27">
        <v>122176</v>
      </c>
      <c r="C146" s="23" t="s">
        <v>33</v>
      </c>
      <c r="D146" s="23" t="s">
        <v>12</v>
      </c>
      <c r="E146" s="24">
        <v>900</v>
      </c>
      <c r="F146" s="25">
        <v>255.3</v>
      </c>
      <c r="G146" s="25">
        <f t="shared" si="4"/>
        <v>-644.7</v>
      </c>
      <c r="H146" s="25"/>
      <c r="I146" s="30">
        <v>0</v>
      </c>
    </row>
    <row r="147" customHeight="1" spans="1:9">
      <c r="A147" s="29"/>
      <c r="B147" s="29"/>
      <c r="C147" s="26" t="s">
        <v>162</v>
      </c>
      <c r="D147" s="29"/>
      <c r="E147" s="24">
        <f>SUM(E3:E146)</f>
        <v>290000</v>
      </c>
      <c r="F147" s="24">
        <f>SUM(F3:F146)</f>
        <v>152624.49</v>
      </c>
      <c r="G147" s="24">
        <f>SUM(G3:G146)</f>
        <v>-137375.51</v>
      </c>
      <c r="H147" s="24">
        <f>SUM(H3:H146)</f>
        <v>219.3</v>
      </c>
      <c r="I147" s="24">
        <f>SUM(I3:I146)</f>
        <v>2700</v>
      </c>
    </row>
  </sheetData>
  <sortState ref="A2:E145">
    <sortCondition ref="D2" descending="1"/>
  </sortState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opLeftCell="A25" workbookViewId="0">
      <selection activeCell="C28" sqref="C28:C42"/>
    </sheetView>
  </sheetViews>
  <sheetFormatPr defaultColWidth="9" defaultRowHeight="13.5" outlineLevelCol="5"/>
  <cols>
    <col min="2" max="2" width="5.25" customWidth="1"/>
    <col min="3" max="3" width="9" customWidth="1"/>
    <col min="4" max="4" width="27.625" customWidth="1"/>
    <col min="5" max="5" width="17.625" style="1" customWidth="1"/>
    <col min="6" max="6" width="17.625" customWidth="1"/>
  </cols>
  <sheetData>
    <row r="1" spans="1:6">
      <c r="A1" s="2" t="s">
        <v>171</v>
      </c>
      <c r="B1" s="2"/>
      <c r="C1" s="2"/>
      <c r="D1" s="2" t="s">
        <v>172</v>
      </c>
      <c r="E1" s="2" t="s">
        <v>173</v>
      </c>
      <c r="F1" t="s">
        <v>174</v>
      </c>
    </row>
    <row r="2" customHeight="1" spans="1:6">
      <c r="A2" s="3">
        <v>11243</v>
      </c>
      <c r="B2" s="3" t="s">
        <v>175</v>
      </c>
      <c r="C2" s="3" t="str">
        <f>A2&amp;B2</f>
        <v>11243,</v>
      </c>
      <c r="D2" s="3" t="s">
        <v>176</v>
      </c>
      <c r="E2" s="3" t="s">
        <v>177</v>
      </c>
      <c r="F2" t="s">
        <v>178</v>
      </c>
    </row>
    <row r="3" spans="1:6">
      <c r="A3" s="3">
        <v>67665</v>
      </c>
      <c r="B3" s="3" t="s">
        <v>175</v>
      </c>
      <c r="C3" s="3" t="str">
        <f t="shared" ref="C3:C27" si="0">A3&amp;B3</f>
        <v>67665,</v>
      </c>
      <c r="D3" s="3" t="s">
        <v>179</v>
      </c>
      <c r="E3" s="3" t="s">
        <v>180</v>
      </c>
      <c r="F3" t="s">
        <v>178</v>
      </c>
    </row>
    <row r="4" spans="1:6">
      <c r="A4" s="3">
        <v>184102</v>
      </c>
      <c r="B4" s="3" t="s">
        <v>175</v>
      </c>
      <c r="C4" s="3" t="str">
        <f t="shared" si="0"/>
        <v>184102,</v>
      </c>
      <c r="D4" s="3" t="s">
        <v>179</v>
      </c>
      <c r="E4" s="3" t="s">
        <v>181</v>
      </c>
      <c r="F4" t="s">
        <v>178</v>
      </c>
    </row>
    <row r="5" spans="1:6">
      <c r="A5" s="3">
        <v>131752</v>
      </c>
      <c r="B5" s="3" t="s">
        <v>175</v>
      </c>
      <c r="C5" s="3" t="str">
        <f t="shared" si="0"/>
        <v>131752,</v>
      </c>
      <c r="D5" s="3" t="s">
        <v>182</v>
      </c>
      <c r="E5" s="3" t="s">
        <v>183</v>
      </c>
      <c r="F5" t="s">
        <v>178</v>
      </c>
    </row>
    <row r="6" spans="1:6">
      <c r="A6" s="3">
        <v>184082</v>
      </c>
      <c r="B6" s="3" t="s">
        <v>175</v>
      </c>
      <c r="C6" s="3" t="str">
        <f t="shared" si="0"/>
        <v>184082,</v>
      </c>
      <c r="D6" s="3" t="s">
        <v>184</v>
      </c>
      <c r="E6" s="3" t="s">
        <v>185</v>
      </c>
      <c r="F6" t="s">
        <v>178</v>
      </c>
    </row>
    <row r="7" spans="1:6">
      <c r="A7" s="3">
        <v>48233</v>
      </c>
      <c r="B7" s="3" t="s">
        <v>175</v>
      </c>
      <c r="C7" s="3" t="str">
        <f t="shared" si="0"/>
        <v>48233,</v>
      </c>
      <c r="D7" s="3" t="s">
        <v>184</v>
      </c>
      <c r="E7" s="3" t="s">
        <v>186</v>
      </c>
      <c r="F7" t="s">
        <v>178</v>
      </c>
    </row>
    <row r="8" customHeight="1" spans="1:6">
      <c r="A8" s="3">
        <v>9857</v>
      </c>
      <c r="B8" s="3" t="s">
        <v>175</v>
      </c>
      <c r="C8" s="3" t="str">
        <f t="shared" si="0"/>
        <v>9857,</v>
      </c>
      <c r="D8" s="3" t="s">
        <v>187</v>
      </c>
      <c r="E8" s="3" t="s">
        <v>188</v>
      </c>
      <c r="F8" t="s">
        <v>178</v>
      </c>
    </row>
    <row r="9" spans="1:6">
      <c r="A9" s="3">
        <v>57596</v>
      </c>
      <c r="B9" s="3" t="s">
        <v>175</v>
      </c>
      <c r="C9" s="3" t="str">
        <f t="shared" si="0"/>
        <v>57596,</v>
      </c>
      <c r="D9" s="3" t="s">
        <v>189</v>
      </c>
      <c r="E9" s="3" t="s">
        <v>190</v>
      </c>
      <c r="F9" t="s">
        <v>178</v>
      </c>
    </row>
    <row r="10" customHeight="1" spans="1:6">
      <c r="A10" s="3">
        <v>127758</v>
      </c>
      <c r="B10" s="3" t="s">
        <v>175</v>
      </c>
      <c r="C10" s="3" t="str">
        <f t="shared" si="0"/>
        <v>127758,</v>
      </c>
      <c r="D10" s="3" t="s">
        <v>191</v>
      </c>
      <c r="E10" s="3" t="s">
        <v>192</v>
      </c>
      <c r="F10" t="s">
        <v>178</v>
      </c>
    </row>
    <row r="11" spans="1:6">
      <c r="A11" s="3">
        <v>146</v>
      </c>
      <c r="B11" s="3" t="s">
        <v>175</v>
      </c>
      <c r="C11" s="3" t="str">
        <f t="shared" si="0"/>
        <v>146,</v>
      </c>
      <c r="D11" s="3" t="s">
        <v>187</v>
      </c>
      <c r="E11" s="3" t="s">
        <v>193</v>
      </c>
      <c r="F11" t="s">
        <v>178</v>
      </c>
    </row>
    <row r="12" spans="1:6">
      <c r="A12" s="3">
        <v>65523</v>
      </c>
      <c r="B12" s="3" t="s">
        <v>175</v>
      </c>
      <c r="C12" s="3" t="str">
        <f t="shared" si="0"/>
        <v>65523,</v>
      </c>
      <c r="D12" s="3" t="s">
        <v>194</v>
      </c>
      <c r="E12" s="3" t="s">
        <v>195</v>
      </c>
      <c r="F12" t="s">
        <v>178</v>
      </c>
    </row>
    <row r="13" spans="1:6">
      <c r="A13" s="3">
        <v>9854</v>
      </c>
      <c r="B13" s="3" t="s">
        <v>175</v>
      </c>
      <c r="C13" s="3" t="str">
        <f t="shared" si="0"/>
        <v>9854,</v>
      </c>
      <c r="D13" s="3" t="s">
        <v>196</v>
      </c>
      <c r="E13" s="3" t="s">
        <v>197</v>
      </c>
      <c r="F13" t="s">
        <v>178</v>
      </c>
    </row>
    <row r="14" spans="1:6">
      <c r="A14" s="3">
        <v>40211</v>
      </c>
      <c r="B14" s="3" t="s">
        <v>175</v>
      </c>
      <c r="C14" s="3" t="str">
        <f t="shared" si="0"/>
        <v>40211,</v>
      </c>
      <c r="D14" s="3" t="s">
        <v>198</v>
      </c>
      <c r="E14" s="3" t="s">
        <v>199</v>
      </c>
      <c r="F14" t="s">
        <v>178</v>
      </c>
    </row>
    <row r="15" spans="1:6">
      <c r="A15" s="3">
        <v>152870</v>
      </c>
      <c r="B15" s="3" t="s">
        <v>175</v>
      </c>
      <c r="C15" s="3" t="str">
        <f t="shared" si="0"/>
        <v>152870,</v>
      </c>
      <c r="D15" s="3" t="s">
        <v>200</v>
      </c>
      <c r="E15" s="3" t="s">
        <v>201</v>
      </c>
      <c r="F15" t="s">
        <v>178</v>
      </c>
    </row>
    <row r="16" spans="1:6">
      <c r="A16" s="3">
        <v>39937</v>
      </c>
      <c r="B16" s="3" t="s">
        <v>175</v>
      </c>
      <c r="C16" s="3" t="str">
        <f t="shared" si="0"/>
        <v>39937,</v>
      </c>
      <c r="D16" s="3" t="s">
        <v>202</v>
      </c>
      <c r="E16" s="3" t="s">
        <v>203</v>
      </c>
      <c r="F16" t="s">
        <v>178</v>
      </c>
    </row>
    <row r="17" spans="1:6">
      <c r="A17" s="3">
        <v>55808</v>
      </c>
      <c r="B17" s="3" t="s">
        <v>175</v>
      </c>
      <c r="C17" s="3" t="str">
        <f t="shared" si="0"/>
        <v>55808,</v>
      </c>
      <c r="D17" s="3" t="s">
        <v>204</v>
      </c>
      <c r="E17" s="3" t="s">
        <v>205</v>
      </c>
      <c r="F17" t="s">
        <v>178</v>
      </c>
    </row>
    <row r="18" spans="1:6">
      <c r="A18" s="3">
        <v>62648</v>
      </c>
      <c r="B18" s="3" t="s">
        <v>175</v>
      </c>
      <c r="C18" s="3" t="str">
        <f t="shared" si="0"/>
        <v>62648,</v>
      </c>
      <c r="D18" s="3" t="s">
        <v>206</v>
      </c>
      <c r="E18" s="3" t="s">
        <v>207</v>
      </c>
      <c r="F18" t="s">
        <v>178</v>
      </c>
    </row>
    <row r="19" spans="1:6">
      <c r="A19" s="3">
        <v>115337</v>
      </c>
      <c r="B19" s="3" t="s">
        <v>175</v>
      </c>
      <c r="C19" s="3" t="str">
        <f t="shared" si="0"/>
        <v>115337,</v>
      </c>
      <c r="D19" s="3" t="s">
        <v>198</v>
      </c>
      <c r="E19" s="3" t="s">
        <v>183</v>
      </c>
      <c r="F19" t="s">
        <v>178</v>
      </c>
    </row>
    <row r="20" spans="1:6">
      <c r="A20" s="3">
        <v>14374</v>
      </c>
      <c r="B20" s="3" t="s">
        <v>175</v>
      </c>
      <c r="C20" s="3" t="str">
        <f t="shared" si="0"/>
        <v>14374,</v>
      </c>
      <c r="D20" s="3" t="s">
        <v>208</v>
      </c>
      <c r="E20" s="3" t="s">
        <v>209</v>
      </c>
      <c r="F20" t="s">
        <v>178</v>
      </c>
    </row>
    <row r="21" spans="1:6">
      <c r="A21" s="3">
        <v>152012</v>
      </c>
      <c r="B21" s="3" t="s">
        <v>175</v>
      </c>
      <c r="C21" s="3" t="str">
        <f t="shared" si="0"/>
        <v>152012,</v>
      </c>
      <c r="D21" s="3" t="s">
        <v>210</v>
      </c>
      <c r="E21" s="3" t="s">
        <v>211</v>
      </c>
      <c r="F21" t="s">
        <v>178</v>
      </c>
    </row>
    <row r="22" spans="1:6">
      <c r="A22" s="3">
        <v>94920</v>
      </c>
      <c r="B22" s="3" t="s">
        <v>175</v>
      </c>
      <c r="C22" s="3" t="str">
        <f t="shared" si="0"/>
        <v>94920,</v>
      </c>
      <c r="D22" s="3" t="s">
        <v>212</v>
      </c>
      <c r="E22" s="3" t="s">
        <v>213</v>
      </c>
      <c r="F22" t="s">
        <v>178</v>
      </c>
    </row>
    <row r="23" customHeight="1" spans="1:6">
      <c r="A23" s="3">
        <v>184103</v>
      </c>
      <c r="B23" s="3" t="s">
        <v>175</v>
      </c>
      <c r="C23" s="3" t="str">
        <f t="shared" si="0"/>
        <v>184103,</v>
      </c>
      <c r="D23" s="3" t="s">
        <v>214</v>
      </c>
      <c r="E23" s="3" t="s">
        <v>215</v>
      </c>
      <c r="F23" t="s">
        <v>178</v>
      </c>
    </row>
    <row r="24" spans="1:6">
      <c r="A24" s="3">
        <v>48232</v>
      </c>
      <c r="B24" s="3" t="s">
        <v>175</v>
      </c>
      <c r="C24" s="3" t="str">
        <f t="shared" si="0"/>
        <v>48232,</v>
      </c>
      <c r="D24" s="3" t="s">
        <v>216</v>
      </c>
      <c r="E24" s="3" t="s">
        <v>186</v>
      </c>
      <c r="F24" t="s">
        <v>178</v>
      </c>
    </row>
    <row r="25" spans="1:6">
      <c r="A25" s="3">
        <v>64189</v>
      </c>
      <c r="B25" s="3" t="s">
        <v>175</v>
      </c>
      <c r="C25" s="3" t="str">
        <f t="shared" si="0"/>
        <v>64189,</v>
      </c>
      <c r="D25" s="3" t="s">
        <v>217</v>
      </c>
      <c r="E25" s="3" t="s">
        <v>218</v>
      </c>
      <c r="F25" t="s">
        <v>178</v>
      </c>
    </row>
    <row r="26" spans="1:6">
      <c r="A26" s="3">
        <v>109592</v>
      </c>
      <c r="B26" s="3" t="s">
        <v>175</v>
      </c>
      <c r="C26" s="3" t="str">
        <f t="shared" si="0"/>
        <v>109592,</v>
      </c>
      <c r="D26" s="3" t="s">
        <v>219</v>
      </c>
      <c r="E26" s="3" t="s">
        <v>220</v>
      </c>
      <c r="F26" t="s">
        <v>178</v>
      </c>
    </row>
    <row r="27" spans="1:6">
      <c r="A27" s="4">
        <v>47180</v>
      </c>
      <c r="B27" s="4" t="s">
        <v>175</v>
      </c>
      <c r="C27" s="4" t="str">
        <f t="shared" si="0"/>
        <v>47180,</v>
      </c>
      <c r="D27" s="4" t="s">
        <v>221</v>
      </c>
      <c r="E27" s="4" t="s">
        <v>222</v>
      </c>
      <c r="F27" t="s">
        <v>178</v>
      </c>
    </row>
    <row r="28" spans="1:6">
      <c r="A28" s="5">
        <v>205399</v>
      </c>
      <c r="B28" s="4" t="s">
        <v>175</v>
      </c>
      <c r="C28" s="4" t="str">
        <f t="shared" ref="C28:C42" si="1">A28&amp;B28</f>
        <v>205399,</v>
      </c>
      <c r="D28" s="6" t="s">
        <v>223</v>
      </c>
      <c r="E28" s="7" t="s">
        <v>224</v>
      </c>
      <c r="F28" t="s">
        <v>225</v>
      </c>
    </row>
    <row r="29" spans="1:6">
      <c r="A29" s="8">
        <v>195219</v>
      </c>
      <c r="B29" s="4" t="s">
        <v>175</v>
      </c>
      <c r="C29" s="4" t="str">
        <f t="shared" si="1"/>
        <v>195219,</v>
      </c>
      <c r="D29" s="6" t="s">
        <v>226</v>
      </c>
      <c r="E29" s="7" t="s">
        <v>227</v>
      </c>
      <c r="F29" t="s">
        <v>225</v>
      </c>
    </row>
    <row r="30" spans="1:6">
      <c r="A30" s="8">
        <v>195217</v>
      </c>
      <c r="B30" s="4" t="s">
        <v>175</v>
      </c>
      <c r="C30" s="4" t="str">
        <f t="shared" si="1"/>
        <v>195217,</v>
      </c>
      <c r="D30" s="6" t="s">
        <v>228</v>
      </c>
      <c r="E30" s="7" t="s">
        <v>229</v>
      </c>
      <c r="F30" t="s">
        <v>225</v>
      </c>
    </row>
    <row r="31" spans="1:6">
      <c r="A31" s="8">
        <v>190519</v>
      </c>
      <c r="B31" s="4" t="s">
        <v>175</v>
      </c>
      <c r="C31" s="4" t="str">
        <f t="shared" si="1"/>
        <v>190519,</v>
      </c>
      <c r="D31" s="6" t="s">
        <v>230</v>
      </c>
      <c r="E31" s="7" t="s">
        <v>231</v>
      </c>
      <c r="F31" t="s">
        <v>225</v>
      </c>
    </row>
    <row r="32" spans="1:6">
      <c r="A32" s="8">
        <v>165878</v>
      </c>
      <c r="B32" s="4" t="s">
        <v>175</v>
      </c>
      <c r="C32" s="4" t="str">
        <f t="shared" si="1"/>
        <v>165878,</v>
      </c>
      <c r="D32" s="6" t="s">
        <v>232</v>
      </c>
      <c r="E32" s="7" t="s">
        <v>233</v>
      </c>
      <c r="F32" t="s">
        <v>225</v>
      </c>
    </row>
    <row r="33" spans="1:6">
      <c r="A33" s="8">
        <v>135106</v>
      </c>
      <c r="B33" s="4" t="s">
        <v>175</v>
      </c>
      <c r="C33" s="4" t="str">
        <f t="shared" si="1"/>
        <v>135106,</v>
      </c>
      <c r="D33" s="6" t="s">
        <v>234</v>
      </c>
      <c r="E33" s="7" t="s">
        <v>235</v>
      </c>
      <c r="F33" t="s">
        <v>225</v>
      </c>
    </row>
    <row r="34" spans="1:6">
      <c r="A34" s="9">
        <v>111105</v>
      </c>
      <c r="B34" s="4" t="s">
        <v>175</v>
      </c>
      <c r="C34" s="4" t="str">
        <f t="shared" si="1"/>
        <v>111105,</v>
      </c>
      <c r="D34" s="6" t="s">
        <v>236</v>
      </c>
      <c r="E34" s="7" t="s">
        <v>237</v>
      </c>
      <c r="F34" t="s">
        <v>225</v>
      </c>
    </row>
    <row r="35" spans="1:6">
      <c r="A35" s="8">
        <v>110795</v>
      </c>
      <c r="B35" s="4" t="s">
        <v>175</v>
      </c>
      <c r="C35" s="4" t="str">
        <f t="shared" si="1"/>
        <v>110795,</v>
      </c>
      <c r="D35" s="6" t="s">
        <v>238</v>
      </c>
      <c r="E35" s="7" t="s">
        <v>239</v>
      </c>
      <c r="F35" t="s">
        <v>225</v>
      </c>
    </row>
    <row r="36" spans="1:6">
      <c r="A36" s="8">
        <v>88771</v>
      </c>
      <c r="B36" s="4" t="s">
        <v>175</v>
      </c>
      <c r="C36" s="4" t="str">
        <f t="shared" si="1"/>
        <v>88771,</v>
      </c>
      <c r="D36" s="6" t="s">
        <v>240</v>
      </c>
      <c r="E36" s="7" t="s">
        <v>241</v>
      </c>
      <c r="F36" t="s">
        <v>225</v>
      </c>
    </row>
    <row r="37" spans="1:6">
      <c r="A37" s="8">
        <v>20180</v>
      </c>
      <c r="B37" s="4" t="s">
        <v>175</v>
      </c>
      <c r="C37" s="4" t="str">
        <f t="shared" si="1"/>
        <v>20180,</v>
      </c>
      <c r="D37" s="6" t="s">
        <v>242</v>
      </c>
      <c r="E37" s="7" t="s">
        <v>243</v>
      </c>
      <c r="F37" t="s">
        <v>225</v>
      </c>
    </row>
    <row r="38" spans="1:6">
      <c r="A38" s="8">
        <v>734</v>
      </c>
      <c r="B38" s="4" t="s">
        <v>175</v>
      </c>
      <c r="C38" s="4" t="str">
        <f t="shared" si="1"/>
        <v>734,</v>
      </c>
      <c r="D38" s="6" t="s">
        <v>244</v>
      </c>
      <c r="E38" s="7" t="s">
        <v>245</v>
      </c>
      <c r="F38" t="s">
        <v>225</v>
      </c>
    </row>
    <row r="39" spans="1:6">
      <c r="A39" s="8">
        <v>192184</v>
      </c>
      <c r="B39" s="4" t="s">
        <v>175</v>
      </c>
      <c r="C39" s="4" t="str">
        <f t="shared" si="1"/>
        <v>192184,</v>
      </c>
      <c r="D39" s="6" t="s">
        <v>246</v>
      </c>
      <c r="E39" s="7" t="s">
        <v>247</v>
      </c>
      <c r="F39" t="s">
        <v>225</v>
      </c>
    </row>
    <row r="40" spans="1:6">
      <c r="A40" s="8">
        <v>111107</v>
      </c>
      <c r="B40" s="4" t="s">
        <v>175</v>
      </c>
      <c r="C40" s="4" t="str">
        <f t="shared" si="1"/>
        <v>111107,</v>
      </c>
      <c r="D40" s="6" t="s">
        <v>248</v>
      </c>
      <c r="E40" s="7" t="s">
        <v>249</v>
      </c>
      <c r="F40" t="s">
        <v>225</v>
      </c>
    </row>
    <row r="41" spans="1:6">
      <c r="A41" s="5">
        <v>110835</v>
      </c>
      <c r="B41" s="4" t="s">
        <v>175</v>
      </c>
      <c r="C41" s="4" t="str">
        <f t="shared" si="1"/>
        <v>110835,</v>
      </c>
      <c r="D41" s="6" t="s">
        <v>250</v>
      </c>
      <c r="E41" s="7" t="s">
        <v>251</v>
      </c>
      <c r="F41" t="s">
        <v>225</v>
      </c>
    </row>
    <row r="42" spans="1:6">
      <c r="A42" s="10">
        <v>131175</v>
      </c>
      <c r="B42" s="4" t="s">
        <v>175</v>
      </c>
      <c r="C42" s="4" t="str">
        <f t="shared" si="1"/>
        <v>131175,</v>
      </c>
      <c r="D42" s="11" t="s">
        <v>230</v>
      </c>
      <c r="E42" s="12" t="s">
        <v>252</v>
      </c>
      <c r="F42" t="s">
        <v>225</v>
      </c>
    </row>
    <row r="43" spans="1:6">
      <c r="A43" s="13">
        <v>16570</v>
      </c>
      <c r="B43" s="14" t="s">
        <v>175</v>
      </c>
      <c r="C43" s="14" t="str">
        <f t="shared" ref="C43:C66" si="2">A43&amp;B43</f>
        <v>16570,</v>
      </c>
      <c r="D43" s="13" t="s">
        <v>253</v>
      </c>
      <c r="E43" s="13" t="s">
        <v>254</v>
      </c>
      <c r="F43" s="13" t="s">
        <v>255</v>
      </c>
    </row>
    <row r="44" spans="1:6">
      <c r="A44" s="13">
        <v>16569</v>
      </c>
      <c r="B44" s="14" t="s">
        <v>175</v>
      </c>
      <c r="C44" s="14" t="str">
        <f t="shared" si="2"/>
        <v>16569,</v>
      </c>
      <c r="D44" s="13" t="s">
        <v>253</v>
      </c>
      <c r="E44" s="13" t="s">
        <v>256</v>
      </c>
      <c r="F44" s="13" t="s">
        <v>255</v>
      </c>
    </row>
    <row r="45" spans="1:6">
      <c r="A45" s="13">
        <v>84545</v>
      </c>
      <c r="B45" s="14" t="s">
        <v>175</v>
      </c>
      <c r="C45" s="14" t="str">
        <f t="shared" si="2"/>
        <v>84545,</v>
      </c>
      <c r="D45" s="13" t="s">
        <v>257</v>
      </c>
      <c r="E45" s="13" t="s">
        <v>258</v>
      </c>
      <c r="F45" s="13" t="s">
        <v>255</v>
      </c>
    </row>
    <row r="46" spans="1:6">
      <c r="A46" s="13">
        <v>84546</v>
      </c>
      <c r="B46" s="14" t="s">
        <v>175</v>
      </c>
      <c r="C46" s="14" t="str">
        <f t="shared" si="2"/>
        <v>84546,</v>
      </c>
      <c r="D46" s="13" t="s">
        <v>259</v>
      </c>
      <c r="E46" s="13" t="s">
        <v>258</v>
      </c>
      <c r="F46" s="13" t="s">
        <v>255</v>
      </c>
    </row>
    <row r="47" spans="1:6">
      <c r="A47" s="15">
        <v>131284</v>
      </c>
      <c r="B47" s="14" t="s">
        <v>175</v>
      </c>
      <c r="C47" s="14" t="str">
        <f t="shared" si="2"/>
        <v>131284,</v>
      </c>
      <c r="D47" s="15" t="s">
        <v>260</v>
      </c>
      <c r="E47" s="15" t="s">
        <v>261</v>
      </c>
      <c r="F47" s="13" t="s">
        <v>255</v>
      </c>
    </row>
    <row r="48" spans="1:6">
      <c r="A48" s="16">
        <v>137250</v>
      </c>
      <c r="B48" s="14" t="s">
        <v>175</v>
      </c>
      <c r="C48" s="14" t="str">
        <f t="shared" si="2"/>
        <v>137250,</v>
      </c>
      <c r="D48" s="16" t="s">
        <v>262</v>
      </c>
      <c r="E48" s="16" t="s">
        <v>263</v>
      </c>
      <c r="F48" s="13" t="s">
        <v>255</v>
      </c>
    </row>
    <row r="49" spans="1:6">
      <c r="A49" s="16">
        <v>201264</v>
      </c>
      <c r="B49" s="14" t="s">
        <v>175</v>
      </c>
      <c r="C49" s="14" t="str">
        <f t="shared" si="2"/>
        <v>201264,</v>
      </c>
      <c r="D49" s="16" t="s">
        <v>264</v>
      </c>
      <c r="E49" s="16" t="s">
        <v>265</v>
      </c>
      <c r="F49" s="13" t="s">
        <v>255</v>
      </c>
    </row>
    <row r="50" spans="1:6">
      <c r="A50" s="16">
        <v>201495</v>
      </c>
      <c r="B50" s="14" t="s">
        <v>175</v>
      </c>
      <c r="C50" s="14" t="str">
        <f t="shared" si="2"/>
        <v>201495,</v>
      </c>
      <c r="D50" s="16" t="s">
        <v>266</v>
      </c>
      <c r="E50" s="16" t="s">
        <v>267</v>
      </c>
      <c r="F50" s="13" t="s">
        <v>255</v>
      </c>
    </row>
    <row r="51" spans="1:6">
      <c r="A51" s="13">
        <v>201807</v>
      </c>
      <c r="B51" s="14" t="s">
        <v>175</v>
      </c>
      <c r="C51" s="14" t="str">
        <f t="shared" si="2"/>
        <v>201807,</v>
      </c>
      <c r="D51" s="13" t="s">
        <v>268</v>
      </c>
      <c r="E51" s="13" t="s">
        <v>269</v>
      </c>
      <c r="F51" s="13" t="s">
        <v>255</v>
      </c>
    </row>
    <row r="52" spans="1:6">
      <c r="A52" s="13">
        <v>174662</v>
      </c>
      <c r="B52" s="14" t="s">
        <v>175</v>
      </c>
      <c r="C52" s="14" t="str">
        <f t="shared" si="2"/>
        <v>174662,</v>
      </c>
      <c r="D52" s="13" t="s">
        <v>270</v>
      </c>
      <c r="E52" s="13" t="s">
        <v>271</v>
      </c>
      <c r="F52" s="13" t="s">
        <v>255</v>
      </c>
    </row>
    <row r="53" spans="1:6">
      <c r="A53" s="13">
        <v>174666</v>
      </c>
      <c r="B53" s="14" t="s">
        <v>175</v>
      </c>
      <c r="C53" s="14" t="str">
        <f t="shared" si="2"/>
        <v>174666,</v>
      </c>
      <c r="D53" s="13" t="s">
        <v>270</v>
      </c>
      <c r="E53" s="13" t="s">
        <v>272</v>
      </c>
      <c r="F53" s="13" t="s">
        <v>255</v>
      </c>
    </row>
    <row r="54" spans="1:6">
      <c r="A54" s="13">
        <v>363</v>
      </c>
      <c r="B54" s="14" t="s">
        <v>175</v>
      </c>
      <c r="C54" s="14" t="str">
        <f t="shared" si="2"/>
        <v>363,</v>
      </c>
      <c r="D54" s="13" t="s">
        <v>273</v>
      </c>
      <c r="E54" s="13" t="s">
        <v>274</v>
      </c>
      <c r="F54" s="13" t="s">
        <v>255</v>
      </c>
    </row>
    <row r="55" spans="1:6">
      <c r="A55" s="13">
        <v>384</v>
      </c>
      <c r="B55" s="14" t="s">
        <v>175</v>
      </c>
      <c r="C55" s="14" t="str">
        <f t="shared" si="2"/>
        <v>384,</v>
      </c>
      <c r="D55" s="13" t="s">
        <v>259</v>
      </c>
      <c r="E55" s="13" t="s">
        <v>275</v>
      </c>
      <c r="F55" s="13" t="s">
        <v>255</v>
      </c>
    </row>
    <row r="56" spans="1:6">
      <c r="A56" s="13">
        <v>139200</v>
      </c>
      <c r="B56" s="14" t="s">
        <v>175</v>
      </c>
      <c r="C56" s="14" t="str">
        <f t="shared" si="2"/>
        <v>139200,</v>
      </c>
      <c r="D56" s="13" t="s">
        <v>276</v>
      </c>
      <c r="E56" s="13" t="s">
        <v>277</v>
      </c>
      <c r="F56" s="13" t="s">
        <v>255</v>
      </c>
    </row>
    <row r="57" spans="1:6">
      <c r="A57" s="13">
        <v>110208</v>
      </c>
      <c r="B57" s="14" t="s">
        <v>175</v>
      </c>
      <c r="C57" s="14" t="str">
        <f t="shared" si="2"/>
        <v>110208,</v>
      </c>
      <c r="D57" s="13" t="s">
        <v>278</v>
      </c>
      <c r="E57" s="13" t="s">
        <v>279</v>
      </c>
      <c r="F57" s="13" t="s">
        <v>255</v>
      </c>
    </row>
    <row r="58" spans="1:6">
      <c r="A58" s="13">
        <v>138568</v>
      </c>
      <c r="B58" s="14" t="s">
        <v>175</v>
      </c>
      <c r="C58" s="14" t="str">
        <f t="shared" si="2"/>
        <v>138568,</v>
      </c>
      <c r="D58" s="13" t="s">
        <v>280</v>
      </c>
      <c r="E58" s="13" t="s">
        <v>281</v>
      </c>
      <c r="F58" s="13" t="s">
        <v>255</v>
      </c>
    </row>
    <row r="59" spans="1:6">
      <c r="A59" s="13">
        <v>11203</v>
      </c>
      <c r="B59" s="14" t="s">
        <v>175</v>
      </c>
      <c r="C59" s="14" t="str">
        <f t="shared" si="2"/>
        <v>11203,</v>
      </c>
      <c r="D59" s="13" t="s">
        <v>282</v>
      </c>
      <c r="E59" s="13" t="s">
        <v>283</v>
      </c>
      <c r="F59" s="13" t="s">
        <v>255</v>
      </c>
    </row>
    <row r="60" spans="1:6">
      <c r="A60" s="13">
        <v>110207</v>
      </c>
      <c r="B60" s="14" t="s">
        <v>175</v>
      </c>
      <c r="C60" s="14" t="str">
        <f t="shared" si="2"/>
        <v>110207,</v>
      </c>
      <c r="D60" s="13" t="s">
        <v>278</v>
      </c>
      <c r="E60" s="13" t="s">
        <v>283</v>
      </c>
      <c r="F60" s="13" t="s">
        <v>255</v>
      </c>
    </row>
    <row r="61" spans="1:6">
      <c r="A61" s="13">
        <v>10968</v>
      </c>
      <c r="B61" s="14" t="s">
        <v>175</v>
      </c>
      <c r="C61" s="14" t="str">
        <f t="shared" si="2"/>
        <v>10968,</v>
      </c>
      <c r="D61" s="13" t="s">
        <v>284</v>
      </c>
      <c r="E61" s="13" t="s">
        <v>285</v>
      </c>
      <c r="F61" s="13" t="s">
        <v>255</v>
      </c>
    </row>
    <row r="62" spans="1:6">
      <c r="A62" s="13">
        <v>10969</v>
      </c>
      <c r="B62" s="14" t="s">
        <v>175</v>
      </c>
      <c r="C62" s="14" t="str">
        <f t="shared" si="2"/>
        <v>10969,</v>
      </c>
      <c r="D62" s="13" t="s">
        <v>286</v>
      </c>
      <c r="E62" s="13" t="s">
        <v>285</v>
      </c>
      <c r="F62" s="13" t="s">
        <v>255</v>
      </c>
    </row>
    <row r="63" spans="1:6">
      <c r="A63" s="13">
        <v>131284</v>
      </c>
      <c r="B63" s="14" t="s">
        <v>175</v>
      </c>
      <c r="C63" s="14" t="str">
        <f t="shared" si="2"/>
        <v>131284,</v>
      </c>
      <c r="D63" s="13" t="s">
        <v>287</v>
      </c>
      <c r="E63" s="13" t="s">
        <v>285</v>
      </c>
      <c r="F63" s="13" t="s">
        <v>255</v>
      </c>
    </row>
    <row r="64" spans="1:6">
      <c r="A64" s="16">
        <v>163749</v>
      </c>
      <c r="B64" s="14" t="s">
        <v>175</v>
      </c>
      <c r="C64" s="14" t="str">
        <f t="shared" si="2"/>
        <v>163749,</v>
      </c>
      <c r="D64" s="16" t="s">
        <v>288</v>
      </c>
      <c r="E64" s="16" t="s">
        <v>289</v>
      </c>
      <c r="F64" s="13" t="s">
        <v>255</v>
      </c>
    </row>
    <row r="65" spans="1:6">
      <c r="A65" s="16">
        <v>158603</v>
      </c>
      <c r="B65" s="14" t="s">
        <v>175</v>
      </c>
      <c r="C65" s="14" t="str">
        <f t="shared" si="2"/>
        <v>158603,</v>
      </c>
      <c r="D65" s="16" t="s">
        <v>290</v>
      </c>
      <c r="E65" s="16" t="s">
        <v>291</v>
      </c>
      <c r="F65" s="13" t="s">
        <v>255</v>
      </c>
    </row>
    <row r="66" spans="1:6">
      <c r="A66" s="16">
        <v>176958</v>
      </c>
      <c r="B66" s="14" t="s">
        <v>175</v>
      </c>
      <c r="C66" s="14" t="str">
        <f t="shared" si="2"/>
        <v>176958,</v>
      </c>
      <c r="D66" s="16" t="s">
        <v>292</v>
      </c>
      <c r="E66" s="16" t="s">
        <v>293</v>
      </c>
      <c r="F66" s="13" t="s">
        <v>255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惠氏任务</vt:lpstr>
      <vt:lpstr>先声任务</vt:lpstr>
      <vt:lpstr>联邦任务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2021-08-03T08:51:00Z</dcterms:created>
  <dcterms:modified xsi:type="dcterms:W3CDTF">2021-12-09T03:53:36Z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4D21AF23B373473CBF3A695E9FB3D829</vt:lpwstr>
  </property>
  <property fmtid="{D5CDD505-2E9C-101B-9397-08002B2CF9AE}" pid="4" name="KSOReadingLayout">
    <vt:bool>true</vt:bool>
  </property>
</Properties>
</file>