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<sst xmlns="http://schemas.openxmlformats.org/spreadsheetml/2006/main" count="1445" uniqueCount="524">
  <si>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</si>
  <si>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</si>
  <si>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</si>
  <si>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</si>
  <si>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</si>
  <si>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</si>
  <si>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</si>
  <si>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</si>
  <si>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</si>
  <si>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</si>
  <si>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</si>
  <si>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</si>
  <si>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</si>
  <si>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</si>
  <si>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</si>
  <si>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</si>
  <si>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</si>
  <si>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</si>
  <si>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</si>
  <si>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</si>
  <si>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</si>
  <si>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</si>
  <si>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</si>
  <si>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</si>
  <si>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</si>
  <si>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</si>
  <si>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</si>
  <si>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</si>
  <si>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</si>
  <si>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</si>
  <si>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</si>
  <si>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</si>
  <si>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</si>
  <si>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</si>
  <si>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</si>
  <si>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</si>
  <si>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</si>
  <si>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</si>
  <si>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</si>
  <si>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</si>
  <si>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</si>
  <si>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</si>
  <si>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</si>
  <si>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</si>
  <si>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</si>
  <si>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</si>
  <si>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</si>
  <si>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</si>
  <si>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</si>
  <si>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</si>
  <si>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</si>
  <si>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</si>
  <si>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</si>
  <si>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</si>
  <si>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</si>
  <si>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</si>
  <si>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</si>
  <si>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</si>
  <si>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</si>
  <si>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</si>
  <si>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</si>
  <si>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</si>
  <si>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</si>
  <si>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</si>
  <si>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</si>
  <si>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</si>
  <si>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</si>
  <si>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</si>
  <si>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</si>
  <si>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</si>
  <si>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</si>
  <si>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</si>
  <si>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</si>
  <si>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</si>
  <si>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</si>
  <si>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</si>
  <si>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</si>
  <si>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</si>
  <si>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</si>
  <si>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</si>
  <si>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</si>
  <si>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</si>
  <si>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</si>
  <si>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</si>
  <si>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</si>
  <si>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</si>
  <si>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</si>
  <si>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</si>
  <si>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</si>
  <si>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</si>
  <si>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</si>
  <si>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</si>
  <si>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</si>
  <si>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</si>
  <si>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</si>
  <si>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</si>
  <si>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</si>
  <si>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</si>
  <si>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</si>
  <si>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</si>
  <si>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</si>
  <si>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</si>
  <si>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</si>
  <si>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</si>
  <si>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</si>
  <si>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</si>
  <si>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</si>
  <si>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</si>
  <si>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</si>
  <si>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</si>
  <si>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</si>
  <si>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</si>
  <si>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</si>
  <si>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</si>
  <si>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</si>
  <si>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</si>
  <si>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</si>
  <si>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</si>
  <si>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</si>
  <si>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</si>
  <si>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</si>
  <si>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</si>
  <si>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</si>
  <si>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</si>
  <si>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</si>
  <si>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</si>
  <si>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</si>
  <si>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</si>
  <si>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</si>
  <si>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</si>
  <si>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</si>
  <si>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</si>
  <si>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</si>
  <si>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</si>
  <si>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</si>
  <si>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</si>
  <si>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</si>
  <si>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</si>
  <si>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</si>
  <si>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</si>
  <si>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</si>
  <si>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</si>
  <si>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</si>
  <si>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</si>
  <si>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</si>
  <si>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</si>
  <si>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</si>
  <si>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</si>
  <si>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</si>
  <si>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</si>
  <si>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</si>
  <si>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</si>
  <si>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</si>
  <si>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</si>
  <si>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</si>
  <si>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</si>
  <si>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</si>
  <si>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</si>
  <si>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</si>
  <si>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</si>
  <si>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</si>
  <si>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</si>
  <si>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</si>
  <si>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</si>
  <si>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</si>
  <si>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</si>
  <si>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</si>
  <si>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</si>
  <si>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</si>
  <si>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</si>
  <si>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</si>
  <si>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</si>
  <si>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</si>
  <si>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</si>
  <si>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</si>
  <si>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</si>
  <si>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</si>
  <si>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</si>
  <si>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</si>
  <si>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</si>
  <si>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</si>
  <si>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</si>
  <si>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</si>
  <si>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</si>
  <si>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</si>
  <si>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</si>
  <si>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</si>
  <si>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</si>
  <si>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</si>
  <si>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</si>
  <si>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</si>
  <si>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</si>
  <si>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</si>
  <si>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</si>
  <si>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</si>
  <si>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</si>
  <si>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</si>
  <si>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</si>
  <si>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</si>
  <si>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</si>
  <si>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</si>
  <si>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</si>
  <si>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</si>
  <si>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</si>
  <si>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</si>
  <si>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</si>
  <si>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</si>
  <si>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</si>
  <si>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</si>
  <si>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</si>
  <si>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</si>
  <si>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</si>
  <si>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</si>
  <si>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</si>
  <si>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</si>
  <si>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</si>
  <si>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</si>
  <si>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</si>
  <si>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</si>
  <si>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</si>
  <si>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</si>
  <si>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</si>
  <si>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</si>
  <si>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</si>
  <si>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</si>
  <si>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</si>
  <si>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</si>
  <si>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</si>
  <si>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</si>
  <si>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</si>
  <si>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</si>
  <si>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</si>
  <si>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</si>
  <si>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</si>
  <si>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</si>
  <si>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</si>
  <si>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</si>
  <si>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</si>
  <si>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</si>
  <si>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</si>
  <si>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</si>
  <si>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</si>
  <si>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</si>
  <si>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</si>
  <si>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</si>
  <si>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</si>
  <si>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</si>
  <si>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</si>
  <si>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</si>
  <si>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</si>
  <si>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</si>
  <si>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</si>
  <si>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</si>
  <si>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</si>
  <si>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</si>
  <si>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</si>
  <si>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</si>
  <si>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</si>
  <si>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</si>
  <si>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</si>
  <si>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</si>
  <si>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</si>
  <si>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</si>
  <si>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</si>
  <si>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</si>
  <si>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</si>
  <si>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</si>
  <si>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</si>
  <si>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</si>
  <si>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</si>
  <si>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</si>
  <si>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</si>
  <si>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</si>
  <si>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</si>
  <si>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</si>
  <si>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</si>
  <si>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</si>
  <si>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</si>
  <si>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</si>
  <si>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</si>
  <si>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</si>
  <si>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</si>
  <si>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</si>
  <si>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</si>
  <si>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</si>
  <si>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</si>
  <si>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</si>
  <si>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</si>
  <si>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</si>
  <si>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</si>
  <si>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</si>
  <si>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</si>
  <si>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</si>
  <si>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</si>
  <si>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</si>
  <si>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</si>
  <si>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</si>
  <si>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</si>
  <si>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</si>
  <si>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</si>
  <si>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</si>
  <si>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</si>
  <si>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</si>
  <si>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</si>
  <si>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</si>
  <si>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</si>
  <si>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</si>
  <si>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</si>
  <si>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</si>
  <si>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</si>
  <si>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</si>
  <si>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</si>
  <si>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</si>
  <si>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</si>
  <si>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</si>
  <si>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</si>
  <si>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</si>
  <si>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</si>
  <si>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</si>
  <si>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</si>
  <si>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</si>
  <si>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</si>
  <si>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</si>
  <si>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</si>
  <si>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</si>
  <si>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</si>
  <si>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</si>
  <si>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</si>
  <si>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</si>
  <si>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</si>
  <si>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</si>
  <si>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</si>
  <si>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</si>
  <si>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</si>
  <si>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</si>
  <si>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</si>
  <si>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</si>
  <si>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</si>
  <si>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</si>
  <si>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</si>
  <si>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</si>
  <si>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</si>
  <si>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</si>
  <si>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</si>
  <si>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</si>
  <si>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</si>
  <si>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</si>
  <si>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</si>
  <si>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</si>
  <si>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</si>
  <si>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</si>
  <si>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</si>
  <si>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</si>
  <si>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</si>
  <si>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</si>
  <si>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</si>
  <si>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</si>
  <si>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</si>
  <si>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</si>
  <si>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</si>
  <si>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</si>
  <si>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</si>
  <si>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</si>
  <si>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</si>
  <si>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</si>
  <si>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</si>
  <si>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</si>
  <si>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</si>
  <si>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</si>
  <si>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</si>
  <si>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</si>
  <si>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</si>
  <si>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</si>
  <si>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</si>
  <si>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</si>
  <si>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</si>
  <si>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</si>
  <si>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</si>
  <si>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</si>
  <si>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</si>
  <si>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</si>
  <si>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</si>
  <si>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</si>
  <si>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</si>
  <si>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</si>
  <si>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</si>
  <si>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</si>
  <si>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</si>
  <si>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</si>
  <si>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</si>
  <si>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</si>
  <si>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</si>
  <si>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</si>
  <si>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</si>
  <si>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</si>
  <si>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</si>
  <si>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</si>
  <si>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</si>
  <si>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</si>
  <si>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</si>
  <si>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</si>
  <si>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</si>
  <si>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</si>
  <si>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</si>
  <si>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</si>
  <si>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</si>
  <si>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</si>
  <si>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</si>
  <si>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</si>
  <si>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</si>
  <si>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</si>
  <si>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</si>
  <si>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</si>
  <si>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</si>
  <si>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</si>
  <si>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</si>
  <si>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</si>
  <si>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</si>
  <si>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</si>
  <si>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</si>
  <si>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</si>
  <si>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</si>
  <si>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</si>
  <si>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</si>
  <si>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</si>
  <si>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</si>
  <si>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</si>
  <si>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</si>
  <si>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</si>
  <si>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</si>
  <si>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</si>
  <si>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</si>
  <si>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</si>
  <si>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</si>
  <si>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</si>
  <si>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</si>
  <si>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</si>
  <si>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</si>
  <si>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</si>
  <si>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</si>
  <si>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</si>
  <si>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</si>
  <si>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</si>
  <si>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</si>
  <si>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</si>
  <si>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</si>
  <si>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</si>
  <si>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</si>
  <si>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</si>
  <si>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</si>
  <si>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</si>
  <si>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</si>
  <si>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</si>
  <si>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</si>
  <si>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</si>
  <si>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</si>
  <si>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</si>
  <si>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</si>
  <si>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</si>
  <si>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</si>
  <si>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</si>
  <si>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</si>
  <si>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</si>
  <si>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</si>
  <si>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</si>
  <si>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</si>
  <si>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</si>
  <si>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</si>
  <si>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</si>
  <si>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</si>
  <si>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</si>
  <si>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</si>
  <si>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</si>
  <si>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</si>
  <si>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</si>
  <si>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</si>
  <si>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</si>
  <si>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</si>
  <si>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</si>
  <si>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</si>
  <si>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</si>
  <si>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</si>
  <si>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</si>
  <si>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</si>
  <si>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</si>
  <si>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</si>
  <si>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</si>
  <si>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</si>
  <si>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</si>
  <si>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</si>
  <si>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</si>
  <si>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</si>
  <si>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</si>
  <si>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</si>
  <si>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</si>
  <si>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</si>
  <si>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</si>
  <si>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</si>
  <si>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</si>
  <si>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</si>
  <si>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</si>
  <si>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</si>
  <si>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</si>
  <si>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</si>
  <si>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</si>
  <si>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</si>
  <si>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</si>
  <si>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万科店</t>
  </si>
  <si>
    <t>马雪</t>
  </si>
  <si>
    <t>单菊</t>
  </si>
  <si>
    <t>朱静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</si>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</sst>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2" fillId="24" borderId="14" applyNumberFormat="0" applyAlignment="0" applyProtection="0">
      <alignment vertical="center"/>
    </xf>
    <xf numFmtId="0" fontId="43" fillId="24" borderId="9" applyNumberFormat="0" applyAlignment="0" applyProtection="0">
      <alignment vertical="center"/>
    </xf>
    <xf numFmtId="0" fontId="44" fillId="26" borderId="15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C9" sqref="C9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5" customWidth="1"/>
    <col min="6" max="6" width="9.375" style="56" hidden="1" customWidth="1"/>
    <col min="7" max="7" width="9.5" style="56" customWidth="1"/>
    <col min="8" max="8" width="10.375" style="57" hidden="1" customWidth="1"/>
    <col min="9" max="9" width="11.5" style="57" customWidth="1"/>
    <col min="10" max="10" width="9" style="58" hidden="1" customWidth="1"/>
    <col min="11" max="11" width="12.125" style="59"/>
    <col min="12" max="12" width="9.625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5" style="57" hidden="1" customWidth="1"/>
    <col min="20" max="20" width="10.625" style="57" customWidth="1"/>
    <col min="21" max="21" width="9" style="63" hidden="1" customWidth="1"/>
    <col min="22" max="22" width="9.75" style="64" customWidth="1"/>
    <col min="23" max="23" width="9.625" style="64" customWidth="1"/>
    <col min="24" max="24" width="9.125" style="65" customWidth="1"/>
    <col min="25" max="25" width="9.25" style="65" customWidth="1"/>
    <col min="26" max="26" width="8" style="66" customWidth="1"/>
    <col min="27" max="27" width="7.375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77" t="s">
        <v>2</v>
      </c>
      <c r="L1" s="78"/>
      <c r="M1" s="79" t="s">
        <v>3</v>
      </c>
      <c r="N1" s="80"/>
      <c r="O1" s="81" t="s">
        <v>4</v>
      </c>
      <c r="P1" s="82"/>
      <c r="R1" s="95" t="s">
        <v>5</v>
      </c>
      <c r="S1" s="95"/>
      <c r="T1" s="95"/>
      <c r="U1" s="95"/>
      <c r="V1" s="77" t="s">
        <v>2</v>
      </c>
      <c r="W1" s="78"/>
      <c r="X1" s="79" t="s">
        <v>3</v>
      </c>
      <c r="Y1" s="80"/>
      <c r="Z1" s="105" t="s">
        <v>6</v>
      </c>
      <c r="AA1" s="10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3" t="s">
        <v>17</v>
      </c>
      <c r="K2" s="84" t="s">
        <v>13</v>
      </c>
      <c r="L2" s="84" t="s">
        <v>15</v>
      </c>
      <c r="M2" s="85" t="s">
        <v>13</v>
      </c>
      <c r="N2" s="85" t="s">
        <v>15</v>
      </c>
      <c r="O2" s="86" t="s">
        <v>18</v>
      </c>
      <c r="P2" s="87" t="s">
        <v>19</v>
      </c>
      <c r="Q2" s="96" t="s">
        <v>13</v>
      </c>
      <c r="R2" s="96" t="s">
        <v>20</v>
      </c>
      <c r="S2" s="96" t="s">
        <v>15</v>
      </c>
      <c r="T2" s="96" t="s">
        <v>21</v>
      </c>
      <c r="U2" s="97" t="s">
        <v>17</v>
      </c>
      <c r="V2" s="84" t="s">
        <v>13</v>
      </c>
      <c r="W2" s="84" t="s">
        <v>15</v>
      </c>
      <c r="X2" s="85" t="s">
        <v>13</v>
      </c>
      <c r="Y2" s="85" t="s">
        <v>15</v>
      </c>
      <c r="Z2" s="107"/>
      <c r="AA2" s="106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88">
        <v>0.2771425</v>
      </c>
      <c r="K3" s="89">
        <v>28142.8</v>
      </c>
      <c r="L3" s="89">
        <v>6844.26</v>
      </c>
      <c r="M3" s="90">
        <f t="shared" ref="M3:M66" si="3">K3/G3</f>
        <v>0.793681412894376</v>
      </c>
      <c r="N3" s="90">
        <f t="shared" ref="N3:N66" si="4">L3/I3</f>
        <v>0.696469775694753</v>
      </c>
      <c r="O3" s="91"/>
      <c r="P3" s="92">
        <v>-150</v>
      </c>
      <c r="Q3" s="98">
        <v>10371.6288</v>
      </c>
      <c r="R3" s="98">
        <f>Q3*2</f>
        <v>20743.2576</v>
      </c>
      <c r="S3" s="98">
        <f t="shared" ref="S3:S66" si="5">Q3*U3</f>
        <v>3144.9527003232</v>
      </c>
      <c r="T3" s="98">
        <f>S3*2</f>
        <v>6289.9054006464</v>
      </c>
      <c r="U3" s="99">
        <v>0.3032265</v>
      </c>
      <c r="V3" s="100">
        <v>65248.47</v>
      </c>
      <c r="W3" s="100">
        <v>-28554.42</v>
      </c>
      <c r="X3" s="101">
        <f t="shared" ref="X3:X66" si="6">V3/R3</f>
        <v>3.14552666983223</v>
      </c>
      <c r="Y3" s="104">
        <f t="shared" ref="Y3:Y66" si="7">W3/T3</f>
        <v>-4.53972169391697</v>
      </c>
      <c r="Z3" s="108"/>
      <c r="AA3" s="109">
        <f>O3+Z3</f>
        <v>0</v>
      </c>
    </row>
    <row r="4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88">
        <v>0.167365</v>
      </c>
      <c r="K4" s="92">
        <v>72491.61</v>
      </c>
      <c r="L4" s="92">
        <v>11345.83</v>
      </c>
      <c r="M4" s="93">
        <f t="shared" si="3"/>
        <v>1.94218348122428</v>
      </c>
      <c r="N4" s="93">
        <f t="shared" si="4"/>
        <v>1.81624378371086</v>
      </c>
      <c r="O4" s="94">
        <v>300</v>
      </c>
      <c r="P4" s="93"/>
      <c r="Q4" s="98">
        <v>10917.504</v>
      </c>
      <c r="R4" s="98">
        <f t="shared" ref="R4:R35" si="8">Q4*2</f>
        <v>21835.008</v>
      </c>
      <c r="S4" s="98">
        <f t="shared" si="5"/>
        <v>1999.180579968</v>
      </c>
      <c r="T4" s="98">
        <f t="shared" ref="T4:T35" si="9">S4*2</f>
        <v>3998.361159936</v>
      </c>
      <c r="U4" s="99">
        <v>0.183117</v>
      </c>
      <c r="V4" s="102">
        <v>19564.91</v>
      </c>
      <c r="W4" s="102">
        <v>4210.74</v>
      </c>
      <c r="X4" s="103">
        <f t="shared" si="6"/>
        <v>0.896034020230265</v>
      </c>
      <c r="Y4" s="101">
        <f t="shared" si="7"/>
        <v>1.05311647236674</v>
      </c>
      <c r="Z4" s="110"/>
      <c r="AA4" s="109">
        <f t="shared" ref="AA4:AA35" si="10">O4+Z4</f>
        <v>300</v>
      </c>
    </row>
    <row r="5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88">
        <v>0.22661</v>
      </c>
      <c r="K5" s="89">
        <v>22685.69</v>
      </c>
      <c r="L5" s="89">
        <v>6228.59</v>
      </c>
      <c r="M5" s="93">
        <f t="shared" si="3"/>
        <v>1.00131046963277</v>
      </c>
      <c r="N5" s="93">
        <f t="shared" si="4"/>
        <v>1.2131861324005</v>
      </c>
      <c r="O5" s="94">
        <v>200</v>
      </c>
      <c r="P5" s="93"/>
      <c r="Q5" s="98">
        <v>6626.88</v>
      </c>
      <c r="R5" s="98">
        <f t="shared" si="8"/>
        <v>13253.76</v>
      </c>
      <c r="S5" s="98">
        <f t="shared" si="5"/>
        <v>1643.05537344</v>
      </c>
      <c r="T5" s="98">
        <f t="shared" si="9"/>
        <v>3286.11074688</v>
      </c>
      <c r="U5" s="99">
        <v>0.247938</v>
      </c>
      <c r="V5" s="100">
        <v>19048.92</v>
      </c>
      <c r="W5" s="100">
        <v>11154.93</v>
      </c>
      <c r="X5" s="101">
        <f t="shared" si="6"/>
        <v>1.43724648703462</v>
      </c>
      <c r="Y5" s="101">
        <f t="shared" si="7"/>
        <v>3.39456909983665</v>
      </c>
      <c r="Z5" s="108">
        <v>100</v>
      </c>
      <c r="AA5" s="109">
        <f t="shared" si="10"/>
        <v>300</v>
      </c>
    </row>
    <row r="6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88">
        <v>0.269875</v>
      </c>
      <c r="K6" s="92">
        <v>131729.73</v>
      </c>
      <c r="L6" s="92">
        <v>34154.52</v>
      </c>
      <c r="M6" s="93">
        <f t="shared" si="3"/>
        <v>1.13403693181818</v>
      </c>
      <c r="N6" s="93">
        <f t="shared" si="4"/>
        <v>1.08950424706878</v>
      </c>
      <c r="O6" s="94">
        <v>400</v>
      </c>
      <c r="P6" s="93"/>
      <c r="Q6" s="98">
        <v>33976.8</v>
      </c>
      <c r="R6" s="98">
        <f t="shared" si="8"/>
        <v>67953.6</v>
      </c>
      <c r="S6" s="98">
        <f t="shared" si="5"/>
        <v>10032.49962</v>
      </c>
      <c r="T6" s="98">
        <f t="shared" si="9"/>
        <v>20064.99924</v>
      </c>
      <c r="U6" s="99">
        <v>0.295275</v>
      </c>
      <c r="V6" s="102">
        <v>55947.69</v>
      </c>
      <c r="W6" s="102">
        <v>16205.88</v>
      </c>
      <c r="X6" s="103">
        <f t="shared" si="6"/>
        <v>0.823321943208307</v>
      </c>
      <c r="Y6" s="103">
        <f t="shared" si="7"/>
        <v>0.807669106096612</v>
      </c>
      <c r="Z6" s="110"/>
      <c r="AA6" s="109">
        <f t="shared" si="10"/>
        <v>400</v>
      </c>
    </row>
    <row r="7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88">
        <v>0.2015775</v>
      </c>
      <c r="K7" s="92">
        <v>54521.53</v>
      </c>
      <c r="L7" s="92">
        <v>8026.33</v>
      </c>
      <c r="M7" s="93">
        <f t="shared" si="3"/>
        <v>1.06369359772752</v>
      </c>
      <c r="N7" s="90">
        <f t="shared" si="4"/>
        <v>0.776825489858668</v>
      </c>
      <c r="O7" s="94"/>
      <c r="P7" s="93"/>
      <c r="Q7" s="98">
        <v>14992.614</v>
      </c>
      <c r="R7" s="98">
        <f t="shared" si="8"/>
        <v>29985.228</v>
      </c>
      <c r="S7" s="98">
        <f t="shared" si="5"/>
        <v>3306.613521393</v>
      </c>
      <c r="T7" s="98">
        <f t="shared" si="9"/>
        <v>6613.227042786</v>
      </c>
      <c r="U7" s="99">
        <v>0.2205495</v>
      </c>
      <c r="V7" s="102">
        <v>16397.82</v>
      </c>
      <c r="W7" s="102">
        <v>3032.54</v>
      </c>
      <c r="X7" s="103">
        <f t="shared" si="6"/>
        <v>0.546863275476845</v>
      </c>
      <c r="Y7" s="104">
        <f t="shared" si="7"/>
        <v>0.458556765158702</v>
      </c>
      <c r="Z7" s="110"/>
      <c r="AA7" s="109">
        <f t="shared" si="10"/>
        <v>0</v>
      </c>
    </row>
    <row r="8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88">
        <v>0.3083375</v>
      </c>
      <c r="K8" s="89">
        <v>17977.76</v>
      </c>
      <c r="L8" s="89">
        <v>4939.81</v>
      </c>
      <c r="M8" s="90">
        <f t="shared" si="3"/>
        <v>0.661258239171375</v>
      </c>
      <c r="N8" s="90">
        <f t="shared" si="4"/>
        <v>0.589276898991364</v>
      </c>
      <c r="O8" s="91"/>
      <c r="P8" s="92">
        <v>-150</v>
      </c>
      <c r="Q8" s="98">
        <v>7952.256</v>
      </c>
      <c r="R8" s="98">
        <f t="shared" si="8"/>
        <v>15904.512</v>
      </c>
      <c r="S8" s="98">
        <f t="shared" si="5"/>
        <v>2682.75320352</v>
      </c>
      <c r="T8" s="98">
        <f t="shared" si="9"/>
        <v>5365.50640704</v>
      </c>
      <c r="U8" s="99">
        <v>0.3373575</v>
      </c>
      <c r="V8" s="100">
        <v>19822.18</v>
      </c>
      <c r="W8" s="100">
        <v>4444.77</v>
      </c>
      <c r="X8" s="101">
        <f t="shared" si="6"/>
        <v>1.24632431350299</v>
      </c>
      <c r="Y8" s="104">
        <f t="shared" si="7"/>
        <v>0.828397109761734</v>
      </c>
      <c r="Z8" s="108"/>
      <c r="AA8" s="109">
        <f t="shared" si="10"/>
        <v>0</v>
      </c>
    </row>
    <row r="9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88">
        <v>0.1558475</v>
      </c>
      <c r="K9" s="89">
        <v>291680.51</v>
      </c>
      <c r="L9" s="89">
        <v>51569.02</v>
      </c>
      <c r="M9" s="93">
        <f t="shared" si="3"/>
        <v>1.13438569512893</v>
      </c>
      <c r="N9" s="93">
        <f t="shared" si="4"/>
        <v>1.28689279370197</v>
      </c>
      <c r="O9" s="94">
        <v>800</v>
      </c>
      <c r="P9" s="93"/>
      <c r="Q9" s="98">
        <v>75209.472</v>
      </c>
      <c r="R9" s="98">
        <f t="shared" si="8"/>
        <v>150418.944</v>
      </c>
      <c r="S9" s="98">
        <f t="shared" si="5"/>
        <v>12824.380722816</v>
      </c>
      <c r="T9" s="98">
        <f t="shared" si="9"/>
        <v>25648.761445632</v>
      </c>
      <c r="U9" s="99">
        <v>0.1705155</v>
      </c>
      <c r="V9" s="100">
        <v>183211.93</v>
      </c>
      <c r="W9" s="100">
        <v>32125.03</v>
      </c>
      <c r="X9" s="101">
        <f t="shared" si="6"/>
        <v>1.21801101063441</v>
      </c>
      <c r="Y9" s="101">
        <f t="shared" si="7"/>
        <v>1.25249829579864</v>
      </c>
      <c r="Z9" s="108">
        <v>500</v>
      </c>
      <c r="AA9" s="109">
        <f t="shared" si="10"/>
        <v>1300</v>
      </c>
    </row>
    <row r="10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88">
        <v>0.13481</v>
      </c>
      <c r="K10" s="92">
        <v>123557.36</v>
      </c>
      <c r="L10" s="92">
        <v>16431.37</v>
      </c>
      <c r="M10" s="93">
        <f t="shared" si="3"/>
        <v>1.02964466666667</v>
      </c>
      <c r="N10" s="93">
        <f t="shared" si="4"/>
        <v>1.01571161882155</v>
      </c>
      <c r="O10" s="94">
        <v>400</v>
      </c>
      <c r="P10" s="93"/>
      <c r="Q10" s="98">
        <v>35100</v>
      </c>
      <c r="R10" s="98">
        <f t="shared" si="8"/>
        <v>70200</v>
      </c>
      <c r="S10" s="98">
        <f t="shared" si="5"/>
        <v>5177.1798</v>
      </c>
      <c r="T10" s="98">
        <f t="shared" si="9"/>
        <v>10354.3596</v>
      </c>
      <c r="U10" s="99">
        <v>0.147498</v>
      </c>
      <c r="V10" s="102">
        <v>71218.14</v>
      </c>
      <c r="W10" s="102">
        <v>8412.88</v>
      </c>
      <c r="X10" s="101">
        <f t="shared" si="6"/>
        <v>1.01450341880342</v>
      </c>
      <c r="Y10" s="101">
        <f t="shared" si="7"/>
        <v>0.812496409724847</v>
      </c>
      <c r="Z10" s="108">
        <v>300</v>
      </c>
      <c r="AA10" s="109">
        <f t="shared" si="10"/>
        <v>700</v>
      </c>
    </row>
    <row r="1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88">
        <v>0.247605</v>
      </c>
      <c r="K11" s="89">
        <v>36937.6</v>
      </c>
      <c r="L11" s="89">
        <v>7790.87</v>
      </c>
      <c r="M11" s="93">
        <f t="shared" si="3"/>
        <v>1.05093047816745</v>
      </c>
      <c r="N11" s="90">
        <f t="shared" si="4"/>
        <v>0.895224296761813</v>
      </c>
      <c r="O11" s="91"/>
      <c r="P11" s="93"/>
      <c r="Q11" s="98">
        <v>10280.6496</v>
      </c>
      <c r="R11" s="98">
        <f t="shared" si="8"/>
        <v>20561.2992</v>
      </c>
      <c r="S11" s="98">
        <f t="shared" si="5"/>
        <v>2785.1205024864</v>
      </c>
      <c r="T11" s="98">
        <f t="shared" si="9"/>
        <v>5570.2410049728</v>
      </c>
      <c r="U11" s="99">
        <v>0.270909</v>
      </c>
      <c r="V11" s="100">
        <v>24825.59</v>
      </c>
      <c r="W11" s="100">
        <v>4566.34</v>
      </c>
      <c r="X11" s="101">
        <f t="shared" si="6"/>
        <v>1.20739403471158</v>
      </c>
      <c r="Y11" s="104">
        <f t="shared" si="7"/>
        <v>0.819774224476719</v>
      </c>
      <c r="Z11" s="108"/>
      <c r="AA11" s="109">
        <f t="shared" si="10"/>
        <v>0</v>
      </c>
    </row>
    <row r="12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88">
        <v>0.1583125</v>
      </c>
      <c r="K12" s="92">
        <v>53784.24</v>
      </c>
      <c r="L12" s="92">
        <v>6886.24</v>
      </c>
      <c r="M12" s="93">
        <f t="shared" si="3"/>
        <v>1.04842573099415</v>
      </c>
      <c r="N12" s="90">
        <f t="shared" si="4"/>
        <v>0.847909658780895</v>
      </c>
      <c r="O12" s="94"/>
      <c r="P12" s="93"/>
      <c r="Q12" s="98">
        <v>15005.25</v>
      </c>
      <c r="R12" s="98">
        <f t="shared" si="8"/>
        <v>30010.5</v>
      </c>
      <c r="S12" s="98">
        <f t="shared" si="5"/>
        <v>2599.096865625</v>
      </c>
      <c r="T12" s="98">
        <f t="shared" si="9"/>
        <v>5198.19373125</v>
      </c>
      <c r="U12" s="99">
        <v>0.1732125</v>
      </c>
      <c r="V12" s="102">
        <v>22102.65</v>
      </c>
      <c r="W12" s="102">
        <v>3884.83</v>
      </c>
      <c r="X12" s="103">
        <f t="shared" si="6"/>
        <v>0.73649722597091</v>
      </c>
      <c r="Y12" s="103">
        <f t="shared" si="7"/>
        <v>0.747342288657992</v>
      </c>
      <c r="Z12" s="110"/>
      <c r="AA12" s="109">
        <f t="shared" si="10"/>
        <v>0</v>
      </c>
    </row>
    <row r="13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88">
        <v>0.20774</v>
      </c>
      <c r="K13" s="92">
        <v>16618.64</v>
      </c>
      <c r="L13" s="92">
        <v>4087.93</v>
      </c>
      <c r="M13" s="93">
        <f t="shared" si="3"/>
        <v>1.17363276836158</v>
      </c>
      <c r="N13" s="93">
        <f t="shared" si="4"/>
        <v>1.38969683965017</v>
      </c>
      <c r="O13" s="94">
        <v>200</v>
      </c>
      <c r="P13" s="93"/>
      <c r="Q13" s="98">
        <v>4141.8</v>
      </c>
      <c r="R13" s="98">
        <f t="shared" si="8"/>
        <v>8283.6</v>
      </c>
      <c r="S13" s="98">
        <f t="shared" si="5"/>
        <v>941.3980056</v>
      </c>
      <c r="T13" s="98">
        <f t="shared" si="9"/>
        <v>1882.7960112</v>
      </c>
      <c r="U13" s="99">
        <v>0.227292</v>
      </c>
      <c r="V13" s="102">
        <v>7019.63</v>
      </c>
      <c r="W13" s="102">
        <v>1752.62</v>
      </c>
      <c r="X13" s="103">
        <f t="shared" si="6"/>
        <v>0.847412960548554</v>
      </c>
      <c r="Y13" s="103">
        <f t="shared" si="7"/>
        <v>0.930860268225748</v>
      </c>
      <c r="Z13" s="110"/>
      <c r="AA13" s="109">
        <f t="shared" si="10"/>
        <v>200</v>
      </c>
    </row>
    <row r="14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88">
        <v>0.257805</v>
      </c>
      <c r="K14" s="89">
        <v>22660.16</v>
      </c>
      <c r="L14" s="89">
        <v>6473.68</v>
      </c>
      <c r="M14" s="93">
        <f t="shared" si="3"/>
        <v>1.00018361581921</v>
      </c>
      <c r="N14" s="93">
        <f t="shared" si="4"/>
        <v>1.10834931188411</v>
      </c>
      <c r="O14" s="94">
        <v>200</v>
      </c>
      <c r="P14" s="93"/>
      <c r="Q14" s="98">
        <v>6626.88</v>
      </c>
      <c r="R14" s="98">
        <f t="shared" si="8"/>
        <v>13253.76</v>
      </c>
      <c r="S14" s="98">
        <f t="shared" si="5"/>
        <v>1869.23741472</v>
      </c>
      <c r="T14" s="98">
        <f t="shared" si="9"/>
        <v>3738.47482944</v>
      </c>
      <c r="U14" s="99">
        <v>0.282069</v>
      </c>
      <c r="V14" s="100">
        <v>14973.53</v>
      </c>
      <c r="W14" s="100">
        <v>3364.71</v>
      </c>
      <c r="X14" s="101">
        <f t="shared" si="6"/>
        <v>1.12975714061519</v>
      </c>
      <c r="Y14" s="104">
        <f t="shared" si="7"/>
        <v>0.900022108883374</v>
      </c>
      <c r="Z14" s="108"/>
      <c r="AA14" s="109">
        <f t="shared" si="10"/>
        <v>200</v>
      </c>
    </row>
    <row r="15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88">
        <v>0.29512</v>
      </c>
      <c r="K15" s="92">
        <v>18708.68</v>
      </c>
      <c r="L15" s="92">
        <v>3626.07</v>
      </c>
      <c r="M15" s="93">
        <f t="shared" si="3"/>
        <v>1.00584301075269</v>
      </c>
      <c r="N15" s="90">
        <f t="shared" si="4"/>
        <v>0.660578747628084</v>
      </c>
      <c r="O15" s="94"/>
      <c r="P15" s="93"/>
      <c r="Q15" s="98">
        <v>5440.5</v>
      </c>
      <c r="R15" s="98">
        <f t="shared" si="8"/>
        <v>10881</v>
      </c>
      <c r="S15" s="98">
        <f t="shared" si="5"/>
        <v>1756.715688</v>
      </c>
      <c r="T15" s="98">
        <f t="shared" si="9"/>
        <v>3513.431376</v>
      </c>
      <c r="U15" s="99">
        <v>0.322896</v>
      </c>
      <c r="V15" s="102">
        <v>6822.37</v>
      </c>
      <c r="W15" s="102">
        <v>1044.89</v>
      </c>
      <c r="X15" s="103">
        <f t="shared" si="6"/>
        <v>0.626998437643599</v>
      </c>
      <c r="Y15" s="104">
        <f t="shared" si="7"/>
        <v>0.297398721699126</v>
      </c>
      <c r="Z15" s="110"/>
      <c r="AA15" s="109">
        <f t="shared" si="10"/>
        <v>0</v>
      </c>
    </row>
    <row r="16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88">
        <v>0.16762</v>
      </c>
      <c r="K16" s="92">
        <v>105475.35</v>
      </c>
      <c r="L16" s="92">
        <v>22934.4</v>
      </c>
      <c r="M16" s="93">
        <f t="shared" si="3"/>
        <v>1.04043708570076</v>
      </c>
      <c r="N16" s="93">
        <f t="shared" si="4"/>
        <v>1.34966627255734</v>
      </c>
      <c r="O16" s="94">
        <v>400</v>
      </c>
      <c r="P16" s="93"/>
      <c r="Q16" s="98">
        <v>29652.48</v>
      </c>
      <c r="R16" s="98">
        <f t="shared" si="8"/>
        <v>59304.96</v>
      </c>
      <c r="S16" s="98">
        <f t="shared" si="5"/>
        <v>5438.14622208</v>
      </c>
      <c r="T16" s="98">
        <f t="shared" si="9"/>
        <v>10876.29244416</v>
      </c>
      <c r="U16" s="99">
        <v>0.183396</v>
      </c>
      <c r="V16" s="102">
        <v>59791.81</v>
      </c>
      <c r="W16" s="102">
        <v>12246.86</v>
      </c>
      <c r="X16" s="101">
        <f t="shared" si="6"/>
        <v>1.00820926276655</v>
      </c>
      <c r="Y16" s="101">
        <f t="shared" si="7"/>
        <v>1.12601422432108</v>
      </c>
      <c r="Z16" s="108">
        <v>300</v>
      </c>
      <c r="AA16" s="109">
        <f t="shared" si="10"/>
        <v>700</v>
      </c>
    </row>
    <row r="17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88">
        <v>0.231625</v>
      </c>
      <c r="K17" s="89">
        <v>34792.27</v>
      </c>
      <c r="L17" s="89">
        <v>8544.6</v>
      </c>
      <c r="M17" s="93">
        <f t="shared" si="3"/>
        <v>1.09649641983713</v>
      </c>
      <c r="N17" s="93">
        <f t="shared" si="4"/>
        <v>1.16260117501826</v>
      </c>
      <c r="O17" s="94">
        <v>400</v>
      </c>
      <c r="P17" s="93"/>
      <c r="Q17" s="98">
        <v>9281.142</v>
      </c>
      <c r="R17" s="98">
        <f t="shared" si="8"/>
        <v>18562.284</v>
      </c>
      <c r="S17" s="98">
        <f t="shared" si="5"/>
        <v>2352.07341135</v>
      </c>
      <c r="T17" s="98">
        <f t="shared" si="9"/>
        <v>4704.1468227</v>
      </c>
      <c r="U17" s="99">
        <v>0.253425</v>
      </c>
      <c r="V17" s="100">
        <v>20231.05</v>
      </c>
      <c r="W17" s="100">
        <v>4394.6</v>
      </c>
      <c r="X17" s="101">
        <f t="shared" si="6"/>
        <v>1.08990089797139</v>
      </c>
      <c r="Y17" s="104">
        <f t="shared" si="7"/>
        <v>0.934197032030065</v>
      </c>
      <c r="Z17" s="108"/>
      <c r="AA17" s="109">
        <f t="shared" si="10"/>
        <v>400</v>
      </c>
    </row>
    <row r="18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88">
        <v>0.2345575</v>
      </c>
      <c r="K18" s="92">
        <v>16580.57</v>
      </c>
      <c r="L18" s="92">
        <v>3790.31</v>
      </c>
      <c r="M18" s="90">
        <f t="shared" si="3"/>
        <v>0.837402525252525</v>
      </c>
      <c r="N18" s="90">
        <f t="shared" si="4"/>
        <v>0.816131643540701</v>
      </c>
      <c r="O18" s="94"/>
      <c r="P18" s="92">
        <v>-100</v>
      </c>
      <c r="Q18" s="98">
        <v>5791.5</v>
      </c>
      <c r="R18" s="98">
        <f t="shared" si="8"/>
        <v>11583</v>
      </c>
      <c r="S18" s="98">
        <f t="shared" si="5"/>
        <v>1486.29291525</v>
      </c>
      <c r="T18" s="98">
        <f t="shared" si="9"/>
        <v>2972.5858305</v>
      </c>
      <c r="U18" s="99">
        <v>0.2566335</v>
      </c>
      <c r="V18" s="102">
        <v>7476.97</v>
      </c>
      <c r="W18" s="102">
        <v>2044.51</v>
      </c>
      <c r="X18" s="103">
        <f t="shared" si="6"/>
        <v>0.645512388845722</v>
      </c>
      <c r="Y18" s="104">
        <f t="shared" si="7"/>
        <v>0.687788382432041</v>
      </c>
      <c r="Z18" s="110"/>
      <c r="AA18" s="109">
        <f t="shared" si="10"/>
        <v>0</v>
      </c>
    </row>
    <row r="19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88">
        <v>0.29257</v>
      </c>
      <c r="K19" s="89">
        <v>17544.26</v>
      </c>
      <c r="L19" s="89">
        <v>4781.55</v>
      </c>
      <c r="M19" s="90">
        <f t="shared" si="3"/>
        <v>0.673866918633235</v>
      </c>
      <c r="N19" s="90">
        <f t="shared" si="4"/>
        <v>0.627737381609403</v>
      </c>
      <c r="O19" s="91"/>
      <c r="P19" s="92">
        <v>-150</v>
      </c>
      <c r="Q19" s="98">
        <v>7615.296</v>
      </c>
      <c r="R19" s="98">
        <f t="shared" si="8"/>
        <v>15230.592</v>
      </c>
      <c r="S19" s="98">
        <f t="shared" si="5"/>
        <v>2437.701941376</v>
      </c>
      <c r="T19" s="98">
        <f t="shared" si="9"/>
        <v>4875.403882752</v>
      </c>
      <c r="U19" s="99">
        <v>0.320106</v>
      </c>
      <c r="V19" s="100">
        <v>16368.86</v>
      </c>
      <c r="W19" s="100">
        <v>5609.71</v>
      </c>
      <c r="X19" s="101">
        <f t="shared" si="6"/>
        <v>1.07473563732782</v>
      </c>
      <c r="Y19" s="101">
        <f t="shared" si="7"/>
        <v>1.15061441778102</v>
      </c>
      <c r="Z19" s="108">
        <v>200</v>
      </c>
      <c r="AA19" s="109">
        <f t="shared" si="10"/>
        <v>200</v>
      </c>
    </row>
    <row r="20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88">
        <v>0.27608</v>
      </c>
      <c r="K20" s="89">
        <v>21617.33</v>
      </c>
      <c r="L20" s="89">
        <v>6325.03</v>
      </c>
      <c r="M20" s="90">
        <f t="shared" si="3"/>
        <v>0.80012976879982</v>
      </c>
      <c r="N20" s="90">
        <f t="shared" si="4"/>
        <v>0.84798080130763</v>
      </c>
      <c r="O20" s="91"/>
      <c r="P20" s="92">
        <v>-150</v>
      </c>
      <c r="Q20" s="98">
        <v>7902.5544</v>
      </c>
      <c r="R20" s="98">
        <f t="shared" si="8"/>
        <v>15805.1088</v>
      </c>
      <c r="S20" s="98">
        <f t="shared" si="5"/>
        <v>2387.0771922816</v>
      </c>
      <c r="T20" s="98">
        <f t="shared" si="9"/>
        <v>4774.1543845632</v>
      </c>
      <c r="U20" s="99">
        <v>0.302064</v>
      </c>
      <c r="V20" s="100">
        <v>16870.79</v>
      </c>
      <c r="W20" s="100">
        <v>4824.31</v>
      </c>
      <c r="X20" s="101">
        <f t="shared" si="6"/>
        <v>1.06742637545146</v>
      </c>
      <c r="Y20" s="101">
        <f t="shared" si="7"/>
        <v>1.01050565427858</v>
      </c>
      <c r="Z20" s="108">
        <v>200</v>
      </c>
      <c r="AA20" s="109">
        <f t="shared" si="10"/>
        <v>200</v>
      </c>
    </row>
    <row r="2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88">
        <v>0.16898</v>
      </c>
      <c r="K21" s="89">
        <v>34084.2</v>
      </c>
      <c r="L21" s="89">
        <v>4386.66</v>
      </c>
      <c r="M21" s="90">
        <f t="shared" si="3"/>
        <v>0.788986111111111</v>
      </c>
      <c r="N21" s="90">
        <f t="shared" si="4"/>
        <v>0.600917597085783</v>
      </c>
      <c r="O21" s="91"/>
      <c r="P21" s="92">
        <v>-150</v>
      </c>
      <c r="Q21" s="98">
        <v>12636</v>
      </c>
      <c r="R21" s="98">
        <f t="shared" si="8"/>
        <v>25272</v>
      </c>
      <c r="S21" s="98">
        <f t="shared" si="5"/>
        <v>2336.194224</v>
      </c>
      <c r="T21" s="98">
        <f t="shared" si="9"/>
        <v>4672.388448</v>
      </c>
      <c r="U21" s="99">
        <v>0.184884</v>
      </c>
      <c r="V21" s="100">
        <v>26577.73</v>
      </c>
      <c r="W21" s="100">
        <v>3466.44</v>
      </c>
      <c r="X21" s="101">
        <f t="shared" si="6"/>
        <v>1.05166706236151</v>
      </c>
      <c r="Y21" s="104">
        <f t="shared" si="7"/>
        <v>0.7418989321155</v>
      </c>
      <c r="Z21" s="108"/>
      <c r="AA21" s="109">
        <f t="shared" si="10"/>
        <v>0</v>
      </c>
    </row>
    <row r="22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88">
        <v>0.28016</v>
      </c>
      <c r="K22" s="89">
        <v>46391.19</v>
      </c>
      <c r="L22" s="89">
        <v>10211.79</v>
      </c>
      <c r="M22" s="93">
        <f t="shared" si="3"/>
        <v>1.0773175550651</v>
      </c>
      <c r="N22" s="90">
        <f t="shared" si="4"/>
        <v>0.846455186357114</v>
      </c>
      <c r="O22" s="91"/>
      <c r="P22" s="93"/>
      <c r="Q22" s="98">
        <v>12595.5648</v>
      </c>
      <c r="R22" s="98">
        <f t="shared" si="8"/>
        <v>25191.1296</v>
      </c>
      <c r="S22" s="98">
        <f t="shared" si="5"/>
        <v>3860.8932870144</v>
      </c>
      <c r="T22" s="98">
        <f t="shared" si="9"/>
        <v>7721.7865740288</v>
      </c>
      <c r="U22" s="99">
        <v>0.306528</v>
      </c>
      <c r="V22" s="100">
        <v>26355.41</v>
      </c>
      <c r="W22" s="100">
        <v>6790.93</v>
      </c>
      <c r="X22" s="101">
        <f t="shared" si="6"/>
        <v>1.0462178718655</v>
      </c>
      <c r="Y22" s="104">
        <f t="shared" si="7"/>
        <v>0.879450621290206</v>
      </c>
      <c r="Z22" s="108"/>
      <c r="AA22" s="109">
        <f t="shared" si="10"/>
        <v>0</v>
      </c>
    </row>
    <row r="23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88">
        <v>0.119425</v>
      </c>
      <c r="K23" s="89">
        <v>164101.11</v>
      </c>
      <c r="L23" s="89">
        <v>21928.44</v>
      </c>
      <c r="M23" s="93">
        <f t="shared" si="3"/>
        <v>1.01459316387702</v>
      </c>
      <c r="N23" s="93">
        <f t="shared" si="4"/>
        <v>1.13525363202636</v>
      </c>
      <c r="O23" s="94">
        <v>400</v>
      </c>
      <c r="P23" s="93"/>
      <c r="Q23" s="98">
        <v>47309.184</v>
      </c>
      <c r="R23" s="98">
        <f t="shared" si="8"/>
        <v>94618.368</v>
      </c>
      <c r="S23" s="98">
        <f t="shared" si="5"/>
        <v>6181.65452736</v>
      </c>
      <c r="T23" s="98">
        <f t="shared" si="9"/>
        <v>12363.30905472</v>
      </c>
      <c r="U23" s="99">
        <v>0.130665</v>
      </c>
      <c r="V23" s="100">
        <v>98123.68</v>
      </c>
      <c r="W23" s="100">
        <v>8252.11</v>
      </c>
      <c r="X23" s="101">
        <f t="shared" si="6"/>
        <v>1.03704684485786</v>
      </c>
      <c r="Y23" s="104">
        <f t="shared" si="7"/>
        <v>0.667467743746934</v>
      </c>
      <c r="Z23" s="108"/>
      <c r="AA23" s="109">
        <f t="shared" si="10"/>
        <v>400</v>
      </c>
    </row>
    <row r="24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88">
        <v>0.2121175</v>
      </c>
      <c r="K24" s="89">
        <v>27332.7</v>
      </c>
      <c r="L24" s="89">
        <v>6164.47</v>
      </c>
      <c r="M24" s="93">
        <f t="shared" si="3"/>
        <v>1.03532954545455</v>
      </c>
      <c r="N24" s="93">
        <f t="shared" si="4"/>
        <v>1.10081747859159</v>
      </c>
      <c r="O24" s="94">
        <v>300</v>
      </c>
      <c r="P24" s="93"/>
      <c r="Q24" s="98">
        <v>7722</v>
      </c>
      <c r="R24" s="98">
        <f t="shared" si="8"/>
        <v>15444</v>
      </c>
      <c r="S24" s="98">
        <f t="shared" si="5"/>
        <v>1792.133343</v>
      </c>
      <c r="T24" s="98">
        <f t="shared" si="9"/>
        <v>3584.266686</v>
      </c>
      <c r="U24" s="99">
        <v>0.2320815</v>
      </c>
      <c r="V24" s="100">
        <v>15775.24</v>
      </c>
      <c r="W24" s="100">
        <v>3413.77</v>
      </c>
      <c r="X24" s="101">
        <f t="shared" si="6"/>
        <v>1.02144781144781</v>
      </c>
      <c r="Y24" s="104">
        <f t="shared" si="7"/>
        <v>0.952431919570619</v>
      </c>
      <c r="Z24" s="108"/>
      <c r="AA24" s="109">
        <f t="shared" si="10"/>
        <v>300</v>
      </c>
    </row>
    <row r="25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88">
        <v>0.2564875</v>
      </c>
      <c r="K25" s="89">
        <v>47580.49</v>
      </c>
      <c r="L25" s="89">
        <v>12232.13</v>
      </c>
      <c r="M25" s="93">
        <f t="shared" si="3"/>
        <v>1.13336101202046</v>
      </c>
      <c r="N25" s="93">
        <f t="shared" si="4"/>
        <v>1.13599191897371</v>
      </c>
      <c r="O25" s="94">
        <v>400</v>
      </c>
      <c r="P25" s="93"/>
      <c r="Q25" s="98">
        <v>12279.6648</v>
      </c>
      <c r="R25" s="98">
        <f t="shared" si="8"/>
        <v>24559.3296</v>
      </c>
      <c r="S25" s="98">
        <f t="shared" si="5"/>
        <v>3446.011633662</v>
      </c>
      <c r="T25" s="98">
        <f t="shared" si="9"/>
        <v>6892.023267324</v>
      </c>
      <c r="U25" s="99">
        <v>0.2806275</v>
      </c>
      <c r="V25" s="100">
        <v>25070.55</v>
      </c>
      <c r="W25" s="100">
        <v>4603.74</v>
      </c>
      <c r="X25" s="101">
        <f t="shared" si="6"/>
        <v>1.02081573106132</v>
      </c>
      <c r="Y25" s="104">
        <f t="shared" si="7"/>
        <v>0.667980913794494</v>
      </c>
      <c r="Z25" s="108"/>
      <c r="AA25" s="109">
        <f t="shared" si="10"/>
        <v>400</v>
      </c>
    </row>
    <row r="26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88">
        <v>0.19074</v>
      </c>
      <c r="K26" s="89">
        <v>15372.44</v>
      </c>
      <c r="L26" s="89">
        <v>2268.53</v>
      </c>
      <c r="M26" s="90">
        <f t="shared" si="3"/>
        <v>0.800647916666667</v>
      </c>
      <c r="N26" s="90">
        <f t="shared" si="4"/>
        <v>0.619443242983468</v>
      </c>
      <c r="O26" s="91"/>
      <c r="P26" s="92">
        <v>-100</v>
      </c>
      <c r="Q26" s="98">
        <v>5616</v>
      </c>
      <c r="R26" s="98">
        <f t="shared" si="8"/>
        <v>11232</v>
      </c>
      <c r="S26" s="98">
        <f t="shared" si="5"/>
        <v>1172.014272</v>
      </c>
      <c r="T26" s="98">
        <f t="shared" si="9"/>
        <v>2344.028544</v>
      </c>
      <c r="U26" s="99">
        <v>0.208692</v>
      </c>
      <c r="V26" s="100">
        <v>11404.18</v>
      </c>
      <c r="W26" s="100">
        <v>2988.84</v>
      </c>
      <c r="X26" s="101">
        <f t="shared" si="6"/>
        <v>1.01532941595442</v>
      </c>
      <c r="Y26" s="101">
        <f t="shared" si="7"/>
        <v>1.27508686174088</v>
      </c>
      <c r="Z26" s="108">
        <v>100</v>
      </c>
      <c r="AA26" s="109">
        <f t="shared" si="10"/>
        <v>100</v>
      </c>
    </row>
    <row r="27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88">
        <v>0.2455225</v>
      </c>
      <c r="K27" s="89">
        <v>36087.87</v>
      </c>
      <c r="L27" s="89">
        <v>7182.22</v>
      </c>
      <c r="M27" s="93">
        <f t="shared" si="3"/>
        <v>1.1373279252704</v>
      </c>
      <c r="N27" s="90">
        <f t="shared" si="4"/>
        <v>0.921917076529369</v>
      </c>
      <c r="O27" s="91"/>
      <c r="P27" s="93"/>
      <c r="Q27" s="98">
        <v>9281.142</v>
      </c>
      <c r="R27" s="98">
        <f t="shared" si="8"/>
        <v>18562.284</v>
      </c>
      <c r="S27" s="98">
        <f t="shared" si="5"/>
        <v>2493.197816031</v>
      </c>
      <c r="T27" s="98">
        <f t="shared" si="9"/>
        <v>4986.395632062</v>
      </c>
      <c r="U27" s="99">
        <v>0.2686305</v>
      </c>
      <c r="V27" s="100">
        <v>17723.65</v>
      </c>
      <c r="W27" s="100">
        <v>4243.32</v>
      </c>
      <c r="X27" s="104">
        <f t="shared" si="6"/>
        <v>0.954820538248418</v>
      </c>
      <c r="Y27" s="104">
        <f t="shared" si="7"/>
        <v>0.850979407393167</v>
      </c>
      <c r="Z27" s="110"/>
      <c r="AA27" s="109">
        <f t="shared" si="10"/>
        <v>0</v>
      </c>
    </row>
    <row r="28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88">
        <v>0.227545</v>
      </c>
      <c r="K28" s="89">
        <v>37107.44</v>
      </c>
      <c r="L28" s="89">
        <v>7921.1</v>
      </c>
      <c r="M28" s="93">
        <f t="shared" si="3"/>
        <v>1.16946020220357</v>
      </c>
      <c r="N28" s="93">
        <f t="shared" si="4"/>
        <v>1.09709099975928</v>
      </c>
      <c r="O28" s="94">
        <v>300</v>
      </c>
      <c r="P28" s="93"/>
      <c r="Q28" s="98">
        <v>9281.142</v>
      </c>
      <c r="R28" s="98">
        <f t="shared" si="8"/>
        <v>18562.284</v>
      </c>
      <c r="S28" s="98">
        <f t="shared" si="5"/>
        <v>2310.642393462</v>
      </c>
      <c r="T28" s="98">
        <f t="shared" si="9"/>
        <v>4621.284786924</v>
      </c>
      <c r="U28" s="99">
        <v>0.248961</v>
      </c>
      <c r="V28" s="100">
        <v>17695.8</v>
      </c>
      <c r="W28" s="100">
        <v>4226.44</v>
      </c>
      <c r="X28" s="104">
        <f t="shared" si="6"/>
        <v>0.953320184089415</v>
      </c>
      <c r="Y28" s="104">
        <f t="shared" si="7"/>
        <v>0.914559520754657</v>
      </c>
      <c r="Z28" s="110"/>
      <c r="AA28" s="109">
        <f t="shared" si="10"/>
        <v>300</v>
      </c>
    </row>
    <row r="29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88">
        <v>0.242845</v>
      </c>
      <c r="K29" s="89">
        <v>66408.08</v>
      </c>
      <c r="L29" s="89">
        <v>13177.36</v>
      </c>
      <c r="M29" s="93">
        <f t="shared" si="3"/>
        <v>1.36037528679122</v>
      </c>
      <c r="N29" s="93">
        <f t="shared" si="4"/>
        <v>1.11157060735409</v>
      </c>
      <c r="O29" s="94">
        <v>400</v>
      </c>
      <c r="P29" s="93"/>
      <c r="Q29" s="98">
        <v>14278.68</v>
      </c>
      <c r="R29" s="98">
        <f t="shared" si="8"/>
        <v>28557.36</v>
      </c>
      <c r="S29" s="98">
        <f t="shared" si="5"/>
        <v>3793.85955468</v>
      </c>
      <c r="T29" s="98">
        <f t="shared" si="9"/>
        <v>7587.71910936</v>
      </c>
      <c r="U29" s="99">
        <v>0.265701</v>
      </c>
      <c r="V29" s="100">
        <v>26905.16</v>
      </c>
      <c r="W29" s="100">
        <v>6806.13</v>
      </c>
      <c r="X29" s="104">
        <f t="shared" si="6"/>
        <v>0.942144511957688</v>
      </c>
      <c r="Y29" s="104">
        <f t="shared" si="7"/>
        <v>0.896992877820707</v>
      </c>
      <c r="Z29" s="110"/>
      <c r="AA29" s="109">
        <f t="shared" si="10"/>
        <v>400</v>
      </c>
    </row>
    <row r="30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88">
        <v>0.2780775</v>
      </c>
      <c r="K30" s="89">
        <v>24017.47</v>
      </c>
      <c r="L30" s="89">
        <v>5972.68</v>
      </c>
      <c r="M30" s="90">
        <f t="shared" si="3"/>
        <v>0.883410943385122</v>
      </c>
      <c r="N30" s="90">
        <f t="shared" si="4"/>
        <v>0.790021507471405</v>
      </c>
      <c r="O30" s="91"/>
      <c r="P30" s="92">
        <v>-150</v>
      </c>
      <c r="Q30" s="98">
        <v>7952.256</v>
      </c>
      <c r="R30" s="98">
        <f t="shared" si="8"/>
        <v>15904.512</v>
      </c>
      <c r="S30" s="98">
        <f t="shared" si="5"/>
        <v>2419.469911872</v>
      </c>
      <c r="T30" s="98">
        <f t="shared" si="9"/>
        <v>4838.939823744</v>
      </c>
      <c r="U30" s="99">
        <v>0.3042495</v>
      </c>
      <c r="V30" s="100">
        <v>14772.73</v>
      </c>
      <c r="W30" s="100">
        <v>3692.94</v>
      </c>
      <c r="X30" s="104">
        <f t="shared" si="6"/>
        <v>0.928838935768667</v>
      </c>
      <c r="Y30" s="104">
        <f t="shared" si="7"/>
        <v>0.763171300845541</v>
      </c>
      <c r="Z30" s="110"/>
      <c r="AA30" s="109">
        <f t="shared" si="10"/>
        <v>0</v>
      </c>
    </row>
    <row r="3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88">
        <v>0.22559</v>
      </c>
      <c r="K31" s="89">
        <v>46802.75</v>
      </c>
      <c r="L31" s="89">
        <v>9876.5</v>
      </c>
      <c r="M31" s="93">
        <f t="shared" si="3"/>
        <v>1.14137904629239</v>
      </c>
      <c r="N31" s="93">
        <f t="shared" si="4"/>
        <v>1.06768157329707</v>
      </c>
      <c r="O31" s="94">
        <v>400</v>
      </c>
      <c r="P31" s="93"/>
      <c r="Q31" s="98">
        <v>11994.0912</v>
      </c>
      <c r="R31" s="98">
        <f t="shared" si="8"/>
        <v>23988.1824</v>
      </c>
      <c r="S31" s="98">
        <f t="shared" si="5"/>
        <v>2960.4055781664</v>
      </c>
      <c r="T31" s="98">
        <f t="shared" si="9"/>
        <v>5920.8111563328</v>
      </c>
      <c r="U31" s="99">
        <v>0.246822</v>
      </c>
      <c r="V31" s="100">
        <v>22101.26</v>
      </c>
      <c r="W31" s="100">
        <v>5883.56</v>
      </c>
      <c r="X31" s="104">
        <f t="shared" si="6"/>
        <v>0.921339500903578</v>
      </c>
      <c r="Y31" s="104">
        <f t="shared" si="7"/>
        <v>0.993708437011547</v>
      </c>
      <c r="Z31" s="110"/>
      <c r="AA31" s="109">
        <f t="shared" si="10"/>
        <v>400</v>
      </c>
    </row>
    <row r="32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88">
        <v>0.216835</v>
      </c>
      <c r="K32" s="89">
        <v>61847.42</v>
      </c>
      <c r="L32" s="89">
        <v>13040.11</v>
      </c>
      <c r="M32" s="93">
        <f t="shared" si="3"/>
        <v>1.00115611240611</v>
      </c>
      <c r="N32" s="90">
        <f t="shared" si="4"/>
        <v>0.973491326178854</v>
      </c>
      <c r="O32" s="91"/>
      <c r="P32" s="93"/>
      <c r="Q32" s="98">
        <v>18069.48</v>
      </c>
      <c r="R32" s="98">
        <f t="shared" si="8"/>
        <v>36138.96</v>
      </c>
      <c r="S32" s="98">
        <f t="shared" si="5"/>
        <v>4286.85764364</v>
      </c>
      <c r="T32" s="98">
        <f t="shared" si="9"/>
        <v>8573.71528728</v>
      </c>
      <c r="U32" s="99">
        <v>0.237243</v>
      </c>
      <c r="V32" s="100">
        <v>32586.22</v>
      </c>
      <c r="W32" s="100">
        <v>7636.61</v>
      </c>
      <c r="X32" s="104">
        <f t="shared" si="6"/>
        <v>0.90169224570934</v>
      </c>
      <c r="Y32" s="104">
        <f t="shared" si="7"/>
        <v>0.890700209199821</v>
      </c>
      <c r="Z32" s="110"/>
      <c r="AA32" s="109">
        <f t="shared" si="10"/>
        <v>0</v>
      </c>
    </row>
    <row r="33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88">
        <v>0.2866625</v>
      </c>
      <c r="K33" s="89">
        <v>45491.12</v>
      </c>
      <c r="L33" s="89">
        <v>12444.23</v>
      </c>
      <c r="M33" s="93">
        <f t="shared" si="3"/>
        <v>1.19473018514316</v>
      </c>
      <c r="N33" s="93">
        <f t="shared" si="4"/>
        <v>1.14009319194309</v>
      </c>
      <c r="O33" s="94">
        <v>400</v>
      </c>
      <c r="P33" s="93"/>
      <c r="Q33" s="98">
        <v>11137.3704</v>
      </c>
      <c r="R33" s="98">
        <f t="shared" si="8"/>
        <v>22274.7408</v>
      </c>
      <c r="S33" s="98">
        <f t="shared" si="5"/>
        <v>3493.152695682</v>
      </c>
      <c r="T33" s="98">
        <f t="shared" si="9"/>
        <v>6986.305391364</v>
      </c>
      <c r="U33" s="99">
        <v>0.3136425</v>
      </c>
      <c r="V33" s="100">
        <v>19870.1</v>
      </c>
      <c r="W33" s="100">
        <v>5171.56</v>
      </c>
      <c r="X33" s="104">
        <f t="shared" si="6"/>
        <v>0.892046294877649</v>
      </c>
      <c r="Y33" s="104">
        <f t="shared" si="7"/>
        <v>0.740242475857516</v>
      </c>
      <c r="Z33" s="110"/>
      <c r="AA33" s="109">
        <f t="shared" si="10"/>
        <v>400</v>
      </c>
    </row>
    <row r="34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88">
        <v>0.1691075</v>
      </c>
      <c r="K34" s="92">
        <v>13091.81</v>
      </c>
      <c r="L34" s="92">
        <v>2005.04</v>
      </c>
      <c r="M34" s="90">
        <f t="shared" si="3"/>
        <v>0.727322777777778</v>
      </c>
      <c r="N34" s="90">
        <f t="shared" si="4"/>
        <v>0.658700005092093</v>
      </c>
      <c r="O34" s="94"/>
      <c r="P34" s="92">
        <v>-100</v>
      </c>
      <c r="Q34" s="98">
        <v>5265</v>
      </c>
      <c r="R34" s="98">
        <f t="shared" si="8"/>
        <v>10530</v>
      </c>
      <c r="S34" s="98">
        <f t="shared" si="5"/>
        <v>974.1487275</v>
      </c>
      <c r="T34" s="98">
        <f t="shared" si="9"/>
        <v>1948.297455</v>
      </c>
      <c r="U34" s="99">
        <v>0.1850235</v>
      </c>
      <c r="V34" s="102">
        <v>6870.61</v>
      </c>
      <c r="W34" s="102">
        <v>1607.97</v>
      </c>
      <c r="X34" s="104">
        <f t="shared" si="6"/>
        <v>0.652479582146249</v>
      </c>
      <c r="Y34" s="104">
        <f t="shared" si="7"/>
        <v>0.825320587404863</v>
      </c>
      <c r="Z34" s="110"/>
      <c r="AA34" s="109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88">
        <v>0.2768875</v>
      </c>
      <c r="K35" s="89">
        <v>30783</v>
      </c>
      <c r="L35" s="89">
        <v>8573.28</v>
      </c>
      <c r="M35" s="90">
        <f t="shared" si="3"/>
        <v>0.868140161360191</v>
      </c>
      <c r="N35" s="90">
        <f t="shared" si="4"/>
        <v>0.873217766254686</v>
      </c>
      <c r="O35" s="91"/>
      <c r="P35" s="92">
        <v>-150</v>
      </c>
      <c r="Q35" s="98">
        <v>10371.6288</v>
      </c>
      <c r="R35" s="98">
        <f t="shared" si="8"/>
        <v>20743.2576</v>
      </c>
      <c r="S35" s="98">
        <f t="shared" si="5"/>
        <v>3142.059015888</v>
      </c>
      <c r="T35" s="98">
        <f t="shared" si="9"/>
        <v>6284.118031776</v>
      </c>
      <c r="U35" s="99">
        <v>0.3029475</v>
      </c>
      <c r="V35" s="100">
        <v>18383.38</v>
      </c>
      <c r="W35" s="100">
        <v>5539.25</v>
      </c>
      <c r="X35" s="104">
        <f t="shared" si="6"/>
        <v>0.886233992485346</v>
      </c>
      <c r="Y35" s="104">
        <f t="shared" si="7"/>
        <v>0.881468166573331</v>
      </c>
      <c r="Z35" s="110"/>
      <c r="AA35" s="109">
        <f t="shared" si="10"/>
        <v>0</v>
      </c>
    </row>
    <row r="36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88">
        <v>0.276335</v>
      </c>
      <c r="K36" s="89">
        <v>30194.43</v>
      </c>
      <c r="L36" s="89">
        <v>8186.35</v>
      </c>
      <c r="M36" s="93">
        <f t="shared" si="3"/>
        <v>1.03089253523435</v>
      </c>
      <c r="N36" s="93">
        <f t="shared" si="4"/>
        <v>1.01144197435423</v>
      </c>
      <c r="O36" s="94">
        <v>400</v>
      </c>
      <c r="P36" s="93"/>
      <c r="Q36" s="98">
        <v>8567.208</v>
      </c>
      <c r="R36" s="98">
        <f t="shared" ref="R36:R67" si="11">Q36*2</f>
        <v>17134.416</v>
      </c>
      <c r="S36" s="98">
        <f t="shared" si="5"/>
        <v>2590.235368344</v>
      </c>
      <c r="T36" s="98">
        <f t="shared" ref="T36:T67" si="12">S36*2</f>
        <v>5180.470736688</v>
      </c>
      <c r="U36" s="99">
        <v>0.302343</v>
      </c>
      <c r="V36" s="100">
        <v>15182.82</v>
      </c>
      <c r="W36" s="100">
        <v>4276.2</v>
      </c>
      <c r="X36" s="104">
        <f t="shared" si="6"/>
        <v>0.886100816041819</v>
      </c>
      <c r="Y36" s="104">
        <f t="shared" si="7"/>
        <v>0.825446222428404</v>
      </c>
      <c r="Z36" s="110"/>
      <c r="AA36" s="109">
        <f t="shared" ref="AA36:AA67" si="13">O36+Z36</f>
        <v>400</v>
      </c>
    </row>
    <row r="37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88">
        <v>0.242422401129943</v>
      </c>
      <c r="K37" s="89">
        <v>5665.57</v>
      </c>
      <c r="L37" s="89">
        <v>1665.4</v>
      </c>
      <c r="M37" s="90">
        <f t="shared" si="3"/>
        <v>0.629507777777778</v>
      </c>
      <c r="N37" s="90">
        <f t="shared" si="4"/>
        <v>0.76331413096291</v>
      </c>
      <c r="O37" s="91"/>
      <c r="P37" s="92">
        <v>-100</v>
      </c>
      <c r="Q37" s="98">
        <v>2485.08</v>
      </c>
      <c r="R37" s="98">
        <f t="shared" si="11"/>
        <v>4970.16</v>
      </c>
      <c r="S37" s="98">
        <f t="shared" si="5"/>
        <v>659.13920748</v>
      </c>
      <c r="T37" s="98">
        <f t="shared" si="12"/>
        <v>1318.27841496</v>
      </c>
      <c r="U37" s="99">
        <v>0.265238627118644</v>
      </c>
      <c r="V37" s="100">
        <v>4312.31</v>
      </c>
      <c r="W37" s="100">
        <v>1196.81</v>
      </c>
      <c r="X37" s="104">
        <f t="shared" si="6"/>
        <v>0.867640075973409</v>
      </c>
      <c r="Y37" s="104">
        <f t="shared" si="7"/>
        <v>0.907858299444518</v>
      </c>
      <c r="Z37" s="110"/>
      <c r="AA37" s="109">
        <f t="shared" si="13"/>
        <v>0</v>
      </c>
    </row>
    <row r="38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88">
        <v>0.2616725</v>
      </c>
      <c r="K38" s="89">
        <v>49199.13</v>
      </c>
      <c r="L38" s="89">
        <v>13219.91</v>
      </c>
      <c r="M38" s="93">
        <f t="shared" si="3"/>
        <v>1.25869667329797</v>
      </c>
      <c r="N38" s="93">
        <f t="shared" si="4"/>
        <v>1.29251048892034</v>
      </c>
      <c r="O38" s="94">
        <v>400</v>
      </c>
      <c r="P38" s="93"/>
      <c r="Q38" s="98">
        <v>11433.0528</v>
      </c>
      <c r="R38" s="98">
        <f t="shared" si="11"/>
        <v>22866.1056</v>
      </c>
      <c r="S38" s="98">
        <f t="shared" si="5"/>
        <v>3273.2887331664</v>
      </c>
      <c r="T38" s="98">
        <f t="shared" si="12"/>
        <v>6546.5774663328</v>
      </c>
      <c r="U38" s="99">
        <v>0.2863005</v>
      </c>
      <c r="V38" s="100">
        <v>19812.14</v>
      </c>
      <c r="W38" s="100">
        <v>4670.05</v>
      </c>
      <c r="X38" s="104">
        <f t="shared" si="6"/>
        <v>0.86644137600764</v>
      </c>
      <c r="Y38" s="104">
        <f t="shared" si="7"/>
        <v>0.713357479387779</v>
      </c>
      <c r="Z38" s="110"/>
      <c r="AA38" s="109">
        <f t="shared" si="13"/>
        <v>400</v>
      </c>
    </row>
    <row r="39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88">
        <v>0.2530025</v>
      </c>
      <c r="K39" s="89">
        <v>29921.01</v>
      </c>
      <c r="L39" s="89">
        <v>7305.33</v>
      </c>
      <c r="M39" s="93">
        <f t="shared" si="3"/>
        <v>1.00744141414141</v>
      </c>
      <c r="N39" s="90">
        <f t="shared" si="4"/>
        <v>0.972206626696207</v>
      </c>
      <c r="O39" s="91"/>
      <c r="P39" s="93"/>
      <c r="Q39" s="98">
        <v>8687.25</v>
      </c>
      <c r="R39" s="98">
        <f t="shared" si="11"/>
        <v>17374.5</v>
      </c>
      <c r="S39" s="98">
        <f t="shared" si="5"/>
        <v>2404.756765125</v>
      </c>
      <c r="T39" s="98">
        <f t="shared" si="12"/>
        <v>4809.51353025</v>
      </c>
      <c r="U39" s="99">
        <v>0.2768145</v>
      </c>
      <c r="V39" s="100">
        <v>14865.01</v>
      </c>
      <c r="W39" s="100">
        <v>4555.31</v>
      </c>
      <c r="X39" s="104">
        <f t="shared" si="6"/>
        <v>0.855564764453653</v>
      </c>
      <c r="Y39" s="104">
        <f t="shared" si="7"/>
        <v>0.947145687676902</v>
      </c>
      <c r="Z39" s="110"/>
      <c r="AA39" s="109">
        <f t="shared" si="13"/>
        <v>0</v>
      </c>
    </row>
    <row r="40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88">
        <v>0.253215</v>
      </c>
      <c r="K40" s="92">
        <v>12071.01</v>
      </c>
      <c r="L40" s="92">
        <v>2722.29</v>
      </c>
      <c r="M40" s="90">
        <f t="shared" si="3"/>
        <v>0.648979032258065</v>
      </c>
      <c r="N40" s="90">
        <f t="shared" si="4"/>
        <v>0.57800555819898</v>
      </c>
      <c r="O40" s="94"/>
      <c r="P40" s="92">
        <v>-100</v>
      </c>
      <c r="Q40" s="98">
        <v>5440.5</v>
      </c>
      <c r="R40" s="98">
        <f t="shared" si="11"/>
        <v>10881</v>
      </c>
      <c r="S40" s="98">
        <f t="shared" si="5"/>
        <v>1507.2742035</v>
      </c>
      <c r="T40" s="98">
        <f t="shared" si="12"/>
        <v>3014.548407</v>
      </c>
      <c r="U40" s="99">
        <v>0.277047</v>
      </c>
      <c r="V40" s="102">
        <v>5522.96</v>
      </c>
      <c r="W40" s="102">
        <v>1158.09</v>
      </c>
      <c r="X40" s="104">
        <f t="shared" si="6"/>
        <v>0.507578347578348</v>
      </c>
      <c r="Y40" s="104">
        <f t="shared" si="7"/>
        <v>0.384166994071427</v>
      </c>
      <c r="Z40" s="110"/>
      <c r="AA40" s="109">
        <f t="shared" si="13"/>
        <v>0</v>
      </c>
    </row>
    <row r="4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88">
        <v>0.2757825</v>
      </c>
      <c r="K41" s="89">
        <v>25504.51</v>
      </c>
      <c r="L41" s="89">
        <v>5385.73</v>
      </c>
      <c r="M41" s="90">
        <f t="shared" si="3"/>
        <v>0.81432024265645</v>
      </c>
      <c r="N41" s="90">
        <f t="shared" si="4"/>
        <v>0.623528228553053</v>
      </c>
      <c r="O41" s="91"/>
      <c r="P41" s="92">
        <v>-150</v>
      </c>
      <c r="Q41" s="98">
        <v>9161.1</v>
      </c>
      <c r="R41" s="98">
        <f t="shared" si="11"/>
        <v>18322.2</v>
      </c>
      <c r="S41" s="98">
        <f t="shared" si="5"/>
        <v>2764.25657235</v>
      </c>
      <c r="T41" s="98">
        <f t="shared" si="12"/>
        <v>5528.5131447</v>
      </c>
      <c r="U41" s="99">
        <v>0.3017385</v>
      </c>
      <c r="V41" s="100">
        <v>15586.37</v>
      </c>
      <c r="W41" s="100">
        <v>3945.45</v>
      </c>
      <c r="X41" s="104">
        <f t="shared" si="6"/>
        <v>0.850682232482999</v>
      </c>
      <c r="Y41" s="104">
        <f t="shared" si="7"/>
        <v>0.713654810386473</v>
      </c>
      <c r="Z41" s="110"/>
      <c r="AA41" s="109">
        <f t="shared" si="13"/>
        <v>0</v>
      </c>
    </row>
    <row r="42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88">
        <v>0.22168</v>
      </c>
      <c r="K42" s="92">
        <v>23616.05</v>
      </c>
      <c r="L42" s="92">
        <v>3241.15</v>
      </c>
      <c r="M42" s="90">
        <f t="shared" si="3"/>
        <v>0.874668518518518</v>
      </c>
      <c r="N42" s="90">
        <f t="shared" si="4"/>
        <v>0.541512958284882</v>
      </c>
      <c r="O42" s="94"/>
      <c r="P42" s="92">
        <v>-100</v>
      </c>
      <c r="Q42" s="98">
        <v>7897.5</v>
      </c>
      <c r="R42" s="98">
        <f t="shared" si="11"/>
        <v>15795</v>
      </c>
      <c r="S42" s="98">
        <f t="shared" si="5"/>
        <v>1915.49124</v>
      </c>
      <c r="T42" s="98">
        <f t="shared" si="12"/>
        <v>3830.98248</v>
      </c>
      <c r="U42" s="99">
        <v>0.242544</v>
      </c>
      <c r="V42" s="102">
        <v>8634.37</v>
      </c>
      <c r="W42" s="102">
        <v>2040.12</v>
      </c>
      <c r="X42" s="104">
        <f t="shared" si="6"/>
        <v>0.54665210509655</v>
      </c>
      <c r="Y42" s="104">
        <f t="shared" si="7"/>
        <v>0.532531801085136</v>
      </c>
      <c r="Z42" s="110"/>
      <c r="AA42" s="109">
        <f t="shared" si="13"/>
        <v>0</v>
      </c>
    </row>
    <row r="43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88">
        <v>0.2728075</v>
      </c>
      <c r="K43" s="89">
        <v>24126.62</v>
      </c>
      <c r="L43" s="89">
        <v>8619.4</v>
      </c>
      <c r="M43" s="90">
        <f t="shared" si="3"/>
        <v>0.696020157121229</v>
      </c>
      <c r="N43" s="90">
        <f t="shared" si="4"/>
        <v>0.911477731738612</v>
      </c>
      <c r="O43" s="91"/>
      <c r="P43" s="92">
        <v>-150</v>
      </c>
      <c r="Q43" s="98">
        <v>10139.1264</v>
      </c>
      <c r="R43" s="98">
        <f t="shared" si="11"/>
        <v>20278.2528</v>
      </c>
      <c r="S43" s="98">
        <f t="shared" si="5"/>
        <v>3026.3619348144</v>
      </c>
      <c r="T43" s="98">
        <f t="shared" si="12"/>
        <v>6052.7238696288</v>
      </c>
      <c r="U43" s="99">
        <v>0.2984835</v>
      </c>
      <c r="V43" s="100">
        <v>16969.89</v>
      </c>
      <c r="W43" s="100">
        <v>4319.72</v>
      </c>
      <c r="X43" s="104">
        <f t="shared" si="6"/>
        <v>0.836851683790035</v>
      </c>
      <c r="Y43" s="104">
        <f t="shared" si="7"/>
        <v>0.713681987323985</v>
      </c>
      <c r="Z43" s="110"/>
      <c r="AA43" s="109">
        <f t="shared" si="13"/>
        <v>0</v>
      </c>
    </row>
    <row r="44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88">
        <v>0.1940975</v>
      </c>
      <c r="K44" s="89">
        <v>41639.77</v>
      </c>
      <c r="L44" s="89">
        <v>9796.12</v>
      </c>
      <c r="M44" s="93">
        <f t="shared" si="3"/>
        <v>1.0281424691358</v>
      </c>
      <c r="N44" s="93">
        <f t="shared" si="4"/>
        <v>1.24617527877917</v>
      </c>
      <c r="O44" s="94">
        <v>400</v>
      </c>
      <c r="P44" s="93"/>
      <c r="Q44" s="98">
        <v>11846.25</v>
      </c>
      <c r="R44" s="98">
        <f t="shared" si="11"/>
        <v>23692.5</v>
      </c>
      <c r="S44" s="98">
        <f t="shared" si="5"/>
        <v>2515.734804375</v>
      </c>
      <c r="T44" s="98">
        <f t="shared" si="12"/>
        <v>5031.46960875</v>
      </c>
      <c r="U44" s="99">
        <v>0.2123655</v>
      </c>
      <c r="V44" s="100">
        <v>19710.13</v>
      </c>
      <c r="W44" s="100">
        <v>5239.22</v>
      </c>
      <c r="X44" s="104">
        <f t="shared" si="6"/>
        <v>0.831914318877282</v>
      </c>
      <c r="Y44" s="104">
        <f t="shared" si="7"/>
        <v>1.04129020095614</v>
      </c>
      <c r="Z44" s="110"/>
      <c r="AA44" s="109">
        <f t="shared" si="13"/>
        <v>400</v>
      </c>
    </row>
    <row r="45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88">
        <v>0.2484125</v>
      </c>
      <c r="K45" s="89">
        <v>92557.46</v>
      </c>
      <c r="L45" s="89">
        <v>22684.61</v>
      </c>
      <c r="M45" s="93">
        <f t="shared" si="3"/>
        <v>1.28895749777184</v>
      </c>
      <c r="N45" s="93">
        <f t="shared" si="4"/>
        <v>1.27170108172636</v>
      </c>
      <c r="O45" s="94">
        <v>400</v>
      </c>
      <c r="P45" s="93"/>
      <c r="Q45" s="98">
        <v>21003.84</v>
      </c>
      <c r="R45" s="98">
        <f t="shared" si="11"/>
        <v>42007.68</v>
      </c>
      <c r="S45" s="98">
        <f t="shared" si="5"/>
        <v>5708.6861832</v>
      </c>
      <c r="T45" s="98">
        <f t="shared" si="12"/>
        <v>11417.3723664</v>
      </c>
      <c r="U45" s="99">
        <v>0.2717925</v>
      </c>
      <c r="V45" s="100">
        <v>34873.71</v>
      </c>
      <c r="W45" s="100">
        <v>9410.51</v>
      </c>
      <c r="X45" s="104">
        <f t="shared" si="6"/>
        <v>0.83017462521139</v>
      </c>
      <c r="Y45" s="104">
        <f t="shared" si="7"/>
        <v>0.824227300118023</v>
      </c>
      <c r="Z45" s="110"/>
      <c r="AA45" s="109">
        <f t="shared" si="13"/>
        <v>400</v>
      </c>
    </row>
    <row r="46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88">
        <v>0.27064</v>
      </c>
      <c r="K46" s="92">
        <v>16282.15</v>
      </c>
      <c r="L46" s="92">
        <v>2870.88</v>
      </c>
      <c r="M46" s="90">
        <f t="shared" si="3"/>
        <v>0.695818376068376</v>
      </c>
      <c r="N46" s="90">
        <f t="shared" si="4"/>
        <v>0.453322419033327</v>
      </c>
      <c r="O46" s="94"/>
      <c r="P46" s="92">
        <v>-100</v>
      </c>
      <c r="Q46" s="98">
        <v>6844.5</v>
      </c>
      <c r="R46" s="98">
        <f t="shared" si="11"/>
        <v>13689</v>
      </c>
      <c r="S46" s="98">
        <f t="shared" si="5"/>
        <v>2026.738584</v>
      </c>
      <c r="T46" s="98">
        <f t="shared" si="12"/>
        <v>4053.477168</v>
      </c>
      <c r="U46" s="99">
        <v>0.296112</v>
      </c>
      <c r="V46" s="102">
        <v>11656.07</v>
      </c>
      <c r="W46" s="102">
        <v>3482.66</v>
      </c>
      <c r="X46" s="104">
        <f t="shared" si="6"/>
        <v>0.851491708671196</v>
      </c>
      <c r="Y46" s="104">
        <f t="shared" si="7"/>
        <v>0.859178393181466</v>
      </c>
      <c r="Z46" s="110"/>
      <c r="AA46" s="109">
        <f t="shared" si="13"/>
        <v>0</v>
      </c>
    </row>
    <row r="47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88">
        <v>0.26265</v>
      </c>
      <c r="K47" s="89">
        <v>17665.71</v>
      </c>
      <c r="L47" s="89">
        <v>4338.13</v>
      </c>
      <c r="M47" s="90">
        <f t="shared" si="3"/>
        <v>0.73607125</v>
      </c>
      <c r="N47" s="90">
        <f t="shared" si="4"/>
        <v>0.688198807030903</v>
      </c>
      <c r="O47" s="91"/>
      <c r="P47" s="92">
        <v>-150</v>
      </c>
      <c r="Q47" s="98">
        <v>7020</v>
      </c>
      <c r="R47" s="98">
        <f t="shared" si="11"/>
        <v>14040</v>
      </c>
      <c r="S47" s="98">
        <f t="shared" si="5"/>
        <v>2017.3374</v>
      </c>
      <c r="T47" s="98">
        <f t="shared" si="12"/>
        <v>4034.6748</v>
      </c>
      <c r="U47" s="99">
        <v>0.28737</v>
      </c>
      <c r="V47" s="100">
        <v>11531.2</v>
      </c>
      <c r="W47" s="100">
        <v>3702.23</v>
      </c>
      <c r="X47" s="104">
        <f t="shared" si="6"/>
        <v>0.821310541310541</v>
      </c>
      <c r="Y47" s="104">
        <f t="shared" si="7"/>
        <v>0.917603074230419</v>
      </c>
      <c r="Z47" s="110"/>
      <c r="AA47" s="109">
        <f t="shared" si="13"/>
        <v>0</v>
      </c>
    </row>
    <row r="48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88">
        <v>0.2580175</v>
      </c>
      <c r="K48" s="89">
        <v>21580.17</v>
      </c>
      <c r="L48" s="89">
        <v>5545.24</v>
      </c>
      <c r="M48" s="93">
        <f t="shared" si="3"/>
        <v>1.00264691123996</v>
      </c>
      <c r="N48" s="90">
        <f t="shared" si="4"/>
        <v>0.998537416500927</v>
      </c>
      <c r="O48" s="91"/>
      <c r="P48" s="93"/>
      <c r="Q48" s="98">
        <v>6295.536</v>
      </c>
      <c r="R48" s="98">
        <f t="shared" si="11"/>
        <v>12591.072</v>
      </c>
      <c r="S48" s="98">
        <f t="shared" si="5"/>
        <v>1777.239256104</v>
      </c>
      <c r="T48" s="98">
        <f t="shared" si="12"/>
        <v>3554.478512208</v>
      </c>
      <c r="U48" s="99">
        <v>0.2823015</v>
      </c>
      <c r="V48" s="100">
        <v>10323.74</v>
      </c>
      <c r="W48" s="100">
        <v>2697.94</v>
      </c>
      <c r="X48" s="104">
        <f t="shared" si="6"/>
        <v>0.819925420170737</v>
      </c>
      <c r="Y48" s="104">
        <f t="shared" si="7"/>
        <v>0.759025547836009</v>
      </c>
      <c r="Z48" s="110"/>
      <c r="AA48" s="109">
        <f t="shared" si="13"/>
        <v>0</v>
      </c>
    </row>
    <row r="49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88">
        <v>0.2703</v>
      </c>
      <c r="K49" s="89">
        <v>38486.08</v>
      </c>
      <c r="L49" s="89">
        <v>8808.96</v>
      </c>
      <c r="M49" s="93">
        <f t="shared" si="3"/>
        <v>1.01364517488411</v>
      </c>
      <c r="N49" s="90">
        <f t="shared" si="4"/>
        <v>0.858343003255735</v>
      </c>
      <c r="O49" s="91"/>
      <c r="P49" s="93"/>
      <c r="Q49" s="98">
        <v>11105.64</v>
      </c>
      <c r="R49" s="98">
        <f t="shared" si="11"/>
        <v>22211.28</v>
      </c>
      <c r="S49" s="98">
        <f t="shared" si="5"/>
        <v>3284.3819736</v>
      </c>
      <c r="T49" s="98">
        <f t="shared" si="12"/>
        <v>6568.7639472</v>
      </c>
      <c r="U49" s="99">
        <v>0.29574</v>
      </c>
      <c r="V49" s="100">
        <v>18175.33</v>
      </c>
      <c r="W49" s="100">
        <v>4747.2</v>
      </c>
      <c r="X49" s="104">
        <f t="shared" si="6"/>
        <v>0.818292777363574</v>
      </c>
      <c r="Y49" s="104">
        <f t="shared" si="7"/>
        <v>0.722693042124545</v>
      </c>
      <c r="Z49" s="110"/>
      <c r="AA49" s="109">
        <f t="shared" si="13"/>
        <v>0</v>
      </c>
    </row>
    <row r="50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88">
        <v>0.2541075</v>
      </c>
      <c r="K50" s="89">
        <v>37803.37</v>
      </c>
      <c r="L50" s="89">
        <v>9999.81</v>
      </c>
      <c r="M50" s="93">
        <f t="shared" si="3"/>
        <v>1.16058091413695</v>
      </c>
      <c r="N50" s="93">
        <f t="shared" si="4"/>
        <v>1.20814530960997</v>
      </c>
      <c r="O50" s="94">
        <v>300</v>
      </c>
      <c r="P50" s="93"/>
      <c r="Q50" s="98">
        <v>9527.544</v>
      </c>
      <c r="R50" s="98">
        <f t="shared" si="11"/>
        <v>19055.088</v>
      </c>
      <c r="S50" s="98">
        <f t="shared" si="5"/>
        <v>2648.881129284</v>
      </c>
      <c r="T50" s="98">
        <f t="shared" si="12"/>
        <v>5297.762258568</v>
      </c>
      <c r="U50" s="99">
        <v>0.2780235</v>
      </c>
      <c r="V50" s="100">
        <v>15398.35</v>
      </c>
      <c r="W50" s="100">
        <v>4469.38</v>
      </c>
      <c r="X50" s="104">
        <f t="shared" si="6"/>
        <v>0.808096504198774</v>
      </c>
      <c r="Y50" s="104">
        <f t="shared" si="7"/>
        <v>0.843635441128324</v>
      </c>
      <c r="Z50" s="110"/>
      <c r="AA50" s="109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88">
        <v>0.2311575</v>
      </c>
      <c r="K51" s="89">
        <v>31580.37</v>
      </c>
      <c r="L51" s="89">
        <v>7469.21</v>
      </c>
      <c r="M51" s="90">
        <f t="shared" si="3"/>
        <v>0.779762222222222</v>
      </c>
      <c r="N51" s="90">
        <f t="shared" si="4"/>
        <v>0.797832379531726</v>
      </c>
      <c r="O51" s="91"/>
      <c r="P51" s="92">
        <v>-200</v>
      </c>
      <c r="Q51" s="98">
        <v>11846.25</v>
      </c>
      <c r="R51" s="98">
        <f t="shared" si="11"/>
        <v>23692.5</v>
      </c>
      <c r="S51" s="98">
        <f t="shared" si="5"/>
        <v>2996.076549375</v>
      </c>
      <c r="T51" s="98">
        <f t="shared" si="12"/>
        <v>5992.15309875</v>
      </c>
      <c r="U51" s="99">
        <v>0.2529135</v>
      </c>
      <c r="V51" s="100">
        <v>18981.21</v>
      </c>
      <c r="W51" s="100">
        <v>4398.8</v>
      </c>
      <c r="X51" s="104">
        <f t="shared" si="6"/>
        <v>0.80114846470402</v>
      </c>
      <c r="Y51" s="104">
        <f t="shared" si="7"/>
        <v>0.734093393060604</v>
      </c>
      <c r="Z51" s="110"/>
      <c r="AA51" s="109">
        <f t="shared" si="13"/>
        <v>0</v>
      </c>
    </row>
    <row r="52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88">
        <v>0.2834325</v>
      </c>
      <c r="K52" s="92">
        <v>19155.74</v>
      </c>
      <c r="L52" s="92">
        <v>4525.14</v>
      </c>
      <c r="M52" s="90">
        <f t="shared" si="3"/>
        <v>0.706332595870207</v>
      </c>
      <c r="N52" s="90">
        <f t="shared" si="4"/>
        <v>0.588698172193611</v>
      </c>
      <c r="O52" s="94"/>
      <c r="P52" s="92">
        <v>-100</v>
      </c>
      <c r="Q52" s="98">
        <v>7932.6</v>
      </c>
      <c r="R52" s="98">
        <f t="shared" si="11"/>
        <v>15865.2</v>
      </c>
      <c r="S52" s="98">
        <f t="shared" si="5"/>
        <v>2459.9666871</v>
      </c>
      <c r="T52" s="98">
        <f t="shared" si="12"/>
        <v>4919.9333742</v>
      </c>
      <c r="U52" s="99">
        <v>0.3101085</v>
      </c>
      <c r="V52" s="102">
        <v>7159.81</v>
      </c>
      <c r="W52" s="102">
        <v>2254.5</v>
      </c>
      <c r="X52" s="104">
        <f t="shared" si="6"/>
        <v>0.451290245316794</v>
      </c>
      <c r="Y52" s="104">
        <f t="shared" si="7"/>
        <v>0.458237912696651</v>
      </c>
      <c r="Z52" s="110"/>
      <c r="AA52" s="109">
        <f t="shared" si="13"/>
        <v>0</v>
      </c>
    </row>
    <row r="53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88">
        <v>0.2249525</v>
      </c>
      <c r="K53" s="89">
        <v>20026.01</v>
      </c>
      <c r="L53" s="89">
        <v>4658.1</v>
      </c>
      <c r="M53" s="90">
        <f t="shared" si="3"/>
        <v>0.772608410493827</v>
      </c>
      <c r="N53" s="90">
        <f t="shared" si="4"/>
        <v>0.798882644772333</v>
      </c>
      <c r="O53" s="91"/>
      <c r="P53" s="92">
        <v>-150</v>
      </c>
      <c r="Q53" s="98">
        <v>7581.6</v>
      </c>
      <c r="R53" s="98">
        <f t="shared" si="11"/>
        <v>15163.2</v>
      </c>
      <c r="S53" s="98">
        <f t="shared" si="5"/>
        <v>1866.0175092</v>
      </c>
      <c r="T53" s="98">
        <f t="shared" si="12"/>
        <v>3732.0350184</v>
      </c>
      <c r="U53" s="99">
        <v>0.2461245</v>
      </c>
      <c r="V53" s="100">
        <v>11751.45</v>
      </c>
      <c r="W53" s="100">
        <v>2023.89</v>
      </c>
      <c r="X53" s="104">
        <f t="shared" si="6"/>
        <v>0.774998021525799</v>
      </c>
      <c r="Y53" s="104">
        <f t="shared" si="7"/>
        <v>0.54230198538375</v>
      </c>
      <c r="Z53" s="110"/>
      <c r="AA53" s="109">
        <f t="shared" si="13"/>
        <v>0</v>
      </c>
    </row>
    <row r="54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88">
        <v>0.3069775</v>
      </c>
      <c r="K54" s="92">
        <v>12950.78</v>
      </c>
      <c r="L54" s="92">
        <v>4150.01</v>
      </c>
      <c r="M54" s="90">
        <f t="shared" si="3"/>
        <v>0.654079797979798</v>
      </c>
      <c r="N54" s="90">
        <f t="shared" si="4"/>
        <v>0.682774681031882</v>
      </c>
      <c r="O54" s="94"/>
      <c r="P54" s="92">
        <v>-100</v>
      </c>
      <c r="Q54" s="98">
        <v>5791.5</v>
      </c>
      <c r="R54" s="98">
        <f t="shared" si="11"/>
        <v>11583</v>
      </c>
      <c r="S54" s="98">
        <f t="shared" si="5"/>
        <v>1945.18820925</v>
      </c>
      <c r="T54" s="98">
        <f t="shared" si="12"/>
        <v>3890.3764185</v>
      </c>
      <c r="U54" s="99">
        <v>0.3358695</v>
      </c>
      <c r="V54" s="102">
        <v>3250.61</v>
      </c>
      <c r="W54" s="102">
        <v>1106.31</v>
      </c>
      <c r="X54" s="104">
        <f t="shared" si="6"/>
        <v>0.280636277302944</v>
      </c>
      <c r="Y54" s="104">
        <f t="shared" si="7"/>
        <v>0.284370940235793</v>
      </c>
      <c r="Z54" s="110"/>
      <c r="AA54" s="109">
        <f t="shared" si="13"/>
        <v>0</v>
      </c>
    </row>
    <row r="55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88">
        <v>0.250835</v>
      </c>
      <c r="K55" s="89">
        <v>25058.36</v>
      </c>
      <c r="L55" s="89">
        <v>5007.64</v>
      </c>
      <c r="M55" s="93">
        <f t="shared" si="3"/>
        <v>1.00320759188798</v>
      </c>
      <c r="N55" s="90">
        <f t="shared" si="4"/>
        <v>0.799250893524398</v>
      </c>
      <c r="O55" s="91"/>
      <c r="P55" s="93"/>
      <c r="Q55" s="98">
        <v>7306.1352</v>
      </c>
      <c r="R55" s="98">
        <f t="shared" si="11"/>
        <v>14612.2704</v>
      </c>
      <c r="S55" s="98">
        <f t="shared" si="5"/>
        <v>2005.1176626936</v>
      </c>
      <c r="T55" s="98">
        <f t="shared" si="12"/>
        <v>4010.2353253872</v>
      </c>
      <c r="U55" s="99">
        <v>0.274443</v>
      </c>
      <c r="V55" s="100">
        <v>11263.99</v>
      </c>
      <c r="W55" s="100">
        <v>2887.77</v>
      </c>
      <c r="X55" s="104">
        <f t="shared" si="6"/>
        <v>0.770858305496455</v>
      </c>
      <c r="Y55" s="104">
        <f t="shared" si="7"/>
        <v>0.720099885839287</v>
      </c>
      <c r="Z55" s="110"/>
      <c r="AA55" s="109">
        <f t="shared" si="13"/>
        <v>0</v>
      </c>
    </row>
    <row r="56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88">
        <v>0.29087</v>
      </c>
      <c r="K56" s="89">
        <v>18136.46</v>
      </c>
      <c r="L56" s="89">
        <v>4693.71</v>
      </c>
      <c r="M56" s="90">
        <f t="shared" si="3"/>
        <v>0.816957657657658</v>
      </c>
      <c r="N56" s="90">
        <f t="shared" si="4"/>
        <v>0.72688272554192</v>
      </c>
      <c r="O56" s="91"/>
      <c r="P56" s="92">
        <v>-100</v>
      </c>
      <c r="Q56" s="98">
        <v>6493.5</v>
      </c>
      <c r="R56" s="98">
        <f t="shared" si="11"/>
        <v>12987</v>
      </c>
      <c r="S56" s="98">
        <f t="shared" si="5"/>
        <v>2066.530401</v>
      </c>
      <c r="T56" s="98">
        <f t="shared" si="12"/>
        <v>4133.060802</v>
      </c>
      <c r="U56" s="99">
        <v>0.318246</v>
      </c>
      <c r="V56" s="100">
        <v>9986.97</v>
      </c>
      <c r="W56" s="100">
        <v>2721.64</v>
      </c>
      <c r="X56" s="104">
        <f t="shared" si="6"/>
        <v>0.768997458997459</v>
      </c>
      <c r="Y56" s="104">
        <f t="shared" si="7"/>
        <v>0.658504708830557</v>
      </c>
      <c r="Z56" s="110"/>
      <c r="AA56" s="109">
        <f t="shared" si="13"/>
        <v>0</v>
      </c>
    </row>
    <row r="57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5">
        <f t="shared" si="0"/>
        <v>23400</v>
      </c>
      <c r="H57" s="76">
        <f t="shared" si="1"/>
        <v>1782.807</v>
      </c>
      <c r="I57" s="76">
        <f t="shared" si="2"/>
        <v>5348.421</v>
      </c>
      <c r="J57" s="88">
        <v>0.228565</v>
      </c>
      <c r="K57" s="89">
        <v>23558.39</v>
      </c>
      <c r="L57" s="89">
        <v>5547.43</v>
      </c>
      <c r="M57" s="93">
        <f t="shared" si="3"/>
        <v>1.0067688034188</v>
      </c>
      <c r="N57" s="93">
        <f t="shared" si="4"/>
        <v>1.03720892577454</v>
      </c>
      <c r="O57" s="94">
        <v>200</v>
      </c>
      <c r="P57" s="93"/>
      <c r="Q57" s="98">
        <v>6844.5</v>
      </c>
      <c r="R57" s="98">
        <f t="shared" si="11"/>
        <v>13689</v>
      </c>
      <c r="S57" s="98">
        <f t="shared" si="5"/>
        <v>1711.6520265</v>
      </c>
      <c r="T57" s="98">
        <f t="shared" si="12"/>
        <v>3423.304053</v>
      </c>
      <c r="U57" s="99">
        <v>0.250077</v>
      </c>
      <c r="V57" s="100">
        <v>10451.04</v>
      </c>
      <c r="W57" s="100">
        <v>2828.83</v>
      </c>
      <c r="X57" s="104">
        <f t="shared" si="6"/>
        <v>0.763462634231865</v>
      </c>
      <c r="Y57" s="104">
        <f t="shared" si="7"/>
        <v>0.826344945176858</v>
      </c>
      <c r="Z57" s="110"/>
      <c r="AA57" s="109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88">
        <v>0.2389775</v>
      </c>
      <c r="K58" s="89">
        <v>22087.38</v>
      </c>
      <c r="L58" s="89">
        <v>6665.81</v>
      </c>
      <c r="M58" s="93">
        <f t="shared" si="3"/>
        <v>1.00033423913043</v>
      </c>
      <c r="N58" s="93">
        <f t="shared" si="4"/>
        <v>1.26327193497538</v>
      </c>
      <c r="O58" s="94">
        <v>200</v>
      </c>
      <c r="P58" s="93"/>
      <c r="Q58" s="98">
        <v>6458.4</v>
      </c>
      <c r="R58" s="98">
        <f t="shared" si="11"/>
        <v>12916.8</v>
      </c>
      <c r="S58" s="98">
        <f t="shared" si="5"/>
        <v>1688.6746188</v>
      </c>
      <c r="T58" s="98">
        <f t="shared" si="12"/>
        <v>3377.3492376</v>
      </c>
      <c r="U58" s="99">
        <v>0.2614695</v>
      </c>
      <c r="V58" s="100">
        <v>9826.82</v>
      </c>
      <c r="W58" s="100">
        <v>2425.18</v>
      </c>
      <c r="X58" s="104">
        <f t="shared" si="6"/>
        <v>0.76077821132169</v>
      </c>
      <c r="Y58" s="104">
        <f t="shared" si="7"/>
        <v>0.718072023171454</v>
      </c>
      <c r="Z58" s="110"/>
      <c r="AA58" s="109">
        <f t="shared" si="13"/>
        <v>200</v>
      </c>
    </row>
    <row r="59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88">
        <v>0.2100775</v>
      </c>
      <c r="K59" s="89">
        <v>41115.67</v>
      </c>
      <c r="L59" s="89">
        <v>7680.27</v>
      </c>
      <c r="M59" s="93">
        <f t="shared" si="3"/>
        <v>1.02714398917588</v>
      </c>
      <c r="N59" s="90">
        <f t="shared" si="4"/>
        <v>0.91331566099405</v>
      </c>
      <c r="O59" s="91"/>
      <c r="P59" s="93"/>
      <c r="Q59" s="98">
        <v>11708.5176</v>
      </c>
      <c r="R59" s="98">
        <f t="shared" si="11"/>
        <v>23417.0352</v>
      </c>
      <c r="S59" s="98">
        <f t="shared" si="5"/>
        <v>2691.1969161012</v>
      </c>
      <c r="T59" s="98">
        <f t="shared" si="12"/>
        <v>5382.3938322024</v>
      </c>
      <c r="U59" s="99">
        <v>0.2298495</v>
      </c>
      <c r="V59" s="100">
        <v>17803.21</v>
      </c>
      <c r="W59" s="100">
        <v>4943.25</v>
      </c>
      <c r="X59" s="104">
        <f t="shared" si="6"/>
        <v>0.760267465456088</v>
      </c>
      <c r="Y59" s="104">
        <f t="shared" si="7"/>
        <v>0.918411055397871</v>
      </c>
      <c r="Z59" s="110"/>
      <c r="AA59" s="109">
        <f t="shared" si="13"/>
        <v>0</v>
      </c>
    </row>
    <row r="60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88">
        <v>0.2490075</v>
      </c>
      <c r="K60" s="89">
        <v>38537.57</v>
      </c>
      <c r="L60" s="89">
        <v>7746.42</v>
      </c>
      <c r="M60" s="93">
        <f t="shared" si="3"/>
        <v>1.03874403776156</v>
      </c>
      <c r="N60" s="90">
        <f t="shared" si="4"/>
        <v>0.838518848930289</v>
      </c>
      <c r="O60" s="91"/>
      <c r="P60" s="93"/>
      <c r="Q60" s="98">
        <v>10851.7968</v>
      </c>
      <c r="R60" s="98">
        <f t="shared" si="11"/>
        <v>21703.5936</v>
      </c>
      <c r="S60" s="98">
        <f t="shared" si="5"/>
        <v>2956.5015014808</v>
      </c>
      <c r="T60" s="98">
        <f t="shared" si="12"/>
        <v>5913.0030029616</v>
      </c>
      <c r="U60" s="99">
        <v>0.2724435</v>
      </c>
      <c r="V60" s="100">
        <v>16409.33</v>
      </c>
      <c r="W60" s="100">
        <v>4390.58</v>
      </c>
      <c r="X60" s="104">
        <f t="shared" si="6"/>
        <v>0.756065115410196</v>
      </c>
      <c r="Y60" s="104">
        <f t="shared" si="7"/>
        <v>0.742529641503805</v>
      </c>
      <c r="Z60" s="110"/>
      <c r="AA60" s="109">
        <f t="shared" si="13"/>
        <v>0</v>
      </c>
    </row>
    <row r="6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88">
        <v>0.2867475</v>
      </c>
      <c r="K61" s="89">
        <v>50573.06</v>
      </c>
      <c r="L61" s="89">
        <v>10409.85</v>
      </c>
      <c r="M61" s="93">
        <f t="shared" si="3"/>
        <v>1.09051950180269</v>
      </c>
      <c r="N61" s="90">
        <f t="shared" si="4"/>
        <v>0.782814814302256</v>
      </c>
      <c r="O61" s="91"/>
      <c r="P61" s="93"/>
      <c r="Q61" s="98">
        <v>13564.746</v>
      </c>
      <c r="R61" s="98">
        <f t="shared" si="11"/>
        <v>27129.492</v>
      </c>
      <c r="S61" s="98">
        <f t="shared" si="5"/>
        <v>4255.742368683</v>
      </c>
      <c r="T61" s="98">
        <f t="shared" si="12"/>
        <v>8511.484737366</v>
      </c>
      <c r="U61" s="99">
        <v>0.3137355</v>
      </c>
      <c r="V61" s="100">
        <v>20480.78</v>
      </c>
      <c r="W61" s="100">
        <v>6572.69</v>
      </c>
      <c r="X61" s="104">
        <f t="shared" si="6"/>
        <v>0.75492677857735</v>
      </c>
      <c r="Y61" s="104">
        <f t="shared" si="7"/>
        <v>0.772214273162641</v>
      </c>
      <c r="Z61" s="110"/>
      <c r="AA61" s="109">
        <f t="shared" si="13"/>
        <v>0</v>
      </c>
    </row>
    <row r="62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88">
        <v>0.21709</v>
      </c>
      <c r="K62" s="89">
        <v>10337.03</v>
      </c>
      <c r="L62" s="89">
        <v>2661.1</v>
      </c>
      <c r="M62" s="90">
        <f t="shared" si="3"/>
        <v>0.615299404761905</v>
      </c>
      <c r="N62" s="90">
        <f t="shared" si="4"/>
        <v>0.729645812906212</v>
      </c>
      <c r="O62" s="91"/>
      <c r="P62" s="92">
        <v>-100</v>
      </c>
      <c r="Q62" s="98">
        <v>4914</v>
      </c>
      <c r="R62" s="98">
        <f t="shared" si="11"/>
        <v>9828</v>
      </c>
      <c r="S62" s="98">
        <f t="shared" si="5"/>
        <v>1167.183108</v>
      </c>
      <c r="T62" s="98">
        <f t="shared" si="12"/>
        <v>2334.366216</v>
      </c>
      <c r="U62" s="99">
        <v>0.237522</v>
      </c>
      <c r="V62" s="100">
        <v>7405.31</v>
      </c>
      <c r="W62" s="100">
        <v>1475.88</v>
      </c>
      <c r="X62" s="104">
        <f t="shared" si="6"/>
        <v>0.753491045991046</v>
      </c>
      <c r="Y62" s="104">
        <f t="shared" si="7"/>
        <v>0.632240130055069</v>
      </c>
      <c r="Z62" s="110"/>
      <c r="AA62" s="109">
        <f t="shared" si="13"/>
        <v>0</v>
      </c>
    </row>
    <row r="63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88">
        <v>0.2083775</v>
      </c>
      <c r="K63" s="89">
        <v>18996.45</v>
      </c>
      <c r="L63" s="89">
        <v>3636.55</v>
      </c>
      <c r="M63" s="90">
        <f t="shared" si="3"/>
        <v>0.745309557438795</v>
      </c>
      <c r="N63" s="90">
        <f t="shared" si="4"/>
        <v>0.684704183579371</v>
      </c>
      <c r="O63" s="91"/>
      <c r="P63" s="92">
        <v>-150</v>
      </c>
      <c r="Q63" s="98">
        <v>7455.24</v>
      </c>
      <c r="R63" s="98">
        <f t="shared" si="11"/>
        <v>14910.48</v>
      </c>
      <c r="S63" s="98">
        <f t="shared" si="5"/>
        <v>1699.71643998</v>
      </c>
      <c r="T63" s="98">
        <f t="shared" si="12"/>
        <v>3399.43287996</v>
      </c>
      <c r="U63" s="99">
        <v>0.2279895</v>
      </c>
      <c r="V63" s="100">
        <v>11190.46</v>
      </c>
      <c r="W63" s="100">
        <v>2423.66</v>
      </c>
      <c r="X63" s="104">
        <f t="shared" si="6"/>
        <v>0.750509708607637</v>
      </c>
      <c r="Y63" s="104">
        <f t="shared" si="7"/>
        <v>0.71296009822336</v>
      </c>
      <c r="Z63" s="110"/>
      <c r="AA63" s="109">
        <f t="shared" si="13"/>
        <v>0</v>
      </c>
    </row>
    <row r="64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88">
        <v>0.22848</v>
      </c>
      <c r="K64" s="92">
        <v>15936.16</v>
      </c>
      <c r="L64" s="92">
        <v>3811.02</v>
      </c>
      <c r="M64" s="90">
        <f t="shared" si="3"/>
        <v>0.804856565656566</v>
      </c>
      <c r="N64" s="90">
        <f t="shared" si="4"/>
        <v>0.842418406756642</v>
      </c>
      <c r="O64" s="94"/>
      <c r="P64" s="92">
        <v>-100</v>
      </c>
      <c r="Q64" s="98">
        <v>5791.5</v>
      </c>
      <c r="R64" s="98">
        <f t="shared" si="11"/>
        <v>11583</v>
      </c>
      <c r="S64" s="98">
        <f t="shared" si="5"/>
        <v>1447.782336</v>
      </c>
      <c r="T64" s="98">
        <f t="shared" si="12"/>
        <v>2895.564672</v>
      </c>
      <c r="U64" s="99">
        <v>0.249984</v>
      </c>
      <c r="V64" s="102">
        <v>7446.02</v>
      </c>
      <c r="W64" s="102">
        <v>1404.17</v>
      </c>
      <c r="X64" s="104">
        <f t="shared" si="6"/>
        <v>0.642840369507036</v>
      </c>
      <c r="Y64" s="104">
        <f t="shared" si="7"/>
        <v>0.484938227620426</v>
      </c>
      <c r="Z64" s="110"/>
      <c r="AA64" s="109">
        <f t="shared" si="13"/>
        <v>0</v>
      </c>
    </row>
    <row r="65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88">
        <v>0.2972025</v>
      </c>
      <c r="K65" s="89">
        <v>50159.74</v>
      </c>
      <c r="L65" s="89">
        <v>14966.29</v>
      </c>
      <c r="M65" s="93">
        <f t="shared" si="3"/>
        <v>1.05555008417508</v>
      </c>
      <c r="N65" s="93">
        <f t="shared" si="4"/>
        <v>1.05970568933532</v>
      </c>
      <c r="O65" s="94">
        <v>400</v>
      </c>
      <c r="P65" s="93"/>
      <c r="Q65" s="98">
        <v>13899.6</v>
      </c>
      <c r="R65" s="98">
        <f t="shared" si="11"/>
        <v>27799.2</v>
      </c>
      <c r="S65" s="98">
        <f t="shared" si="5"/>
        <v>4519.7954802</v>
      </c>
      <c r="T65" s="98">
        <f t="shared" si="12"/>
        <v>9039.5909604</v>
      </c>
      <c r="U65" s="99">
        <v>0.3251745</v>
      </c>
      <c r="V65" s="100">
        <v>20635.06</v>
      </c>
      <c r="W65" s="100">
        <v>6867.14</v>
      </c>
      <c r="X65" s="104">
        <f t="shared" si="6"/>
        <v>0.742289706178595</v>
      </c>
      <c r="Y65" s="104">
        <f t="shared" si="7"/>
        <v>0.759673754054036</v>
      </c>
      <c r="Z65" s="110"/>
      <c r="AA65" s="109">
        <f t="shared" si="13"/>
        <v>400</v>
      </c>
    </row>
    <row r="66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88">
        <v>0.3074875</v>
      </c>
      <c r="K66" s="89">
        <v>37975.17</v>
      </c>
      <c r="L66" s="89">
        <v>9784.14</v>
      </c>
      <c r="M66" s="93">
        <f t="shared" si="3"/>
        <v>1.08257987821565</v>
      </c>
      <c r="N66" s="90">
        <f t="shared" si="4"/>
        <v>0.907100521817128</v>
      </c>
      <c r="O66" s="91"/>
      <c r="P66" s="93"/>
      <c r="Q66" s="98">
        <v>10260.432</v>
      </c>
      <c r="R66" s="98">
        <f t="shared" si="11"/>
        <v>20520.864</v>
      </c>
      <c r="S66" s="98">
        <f t="shared" si="5"/>
        <v>3451.89148668</v>
      </c>
      <c r="T66" s="98">
        <f t="shared" si="12"/>
        <v>6903.78297336</v>
      </c>
      <c r="U66" s="99">
        <v>0.3364275</v>
      </c>
      <c r="V66" s="100">
        <v>14941.37</v>
      </c>
      <c r="W66" s="100">
        <v>4196.95</v>
      </c>
      <c r="X66" s="104">
        <f t="shared" si="6"/>
        <v>0.72810628246452</v>
      </c>
      <c r="Y66" s="104">
        <f t="shared" si="7"/>
        <v>0.607920326608614</v>
      </c>
      <c r="Z66" s="110"/>
      <c r="AA66" s="109">
        <f t="shared" si="13"/>
        <v>0</v>
      </c>
    </row>
    <row r="67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88">
        <v>0.19567</v>
      </c>
      <c r="K67" s="89">
        <v>53905.57</v>
      </c>
      <c r="L67" s="89">
        <v>10132.17</v>
      </c>
      <c r="M67" s="93">
        <f t="shared" ref="M67:M130" si="17">K67/G67</f>
        <v>1.01283613666426</v>
      </c>
      <c r="N67" s="90">
        <f t="shared" ref="N67:N130" si="18">L67/I67</f>
        <v>0.972934868732002</v>
      </c>
      <c r="O67" s="91"/>
      <c r="P67" s="93"/>
      <c r="Q67" s="98">
        <v>15567.552</v>
      </c>
      <c r="R67" s="98">
        <f t="shared" si="11"/>
        <v>31135.104</v>
      </c>
      <c r="S67" s="98">
        <f t="shared" ref="S67:S130" si="19">Q67*U67</f>
        <v>3332.794937472</v>
      </c>
      <c r="T67" s="98">
        <f t="shared" si="12"/>
        <v>6665.589874944</v>
      </c>
      <c r="U67" s="99">
        <v>0.214086</v>
      </c>
      <c r="V67" s="100">
        <v>22466.63</v>
      </c>
      <c r="W67" s="100">
        <v>5487.76</v>
      </c>
      <c r="X67" s="104">
        <f t="shared" ref="X67:X130" si="20">V67/R67</f>
        <v>0.721585192071303</v>
      </c>
      <c r="Y67" s="104">
        <f t="shared" ref="Y67:Y130" si="21">W67/T67</f>
        <v>0.823296977905666</v>
      </c>
      <c r="Z67" s="110"/>
      <c r="AA67" s="109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88">
        <v>0.2702575</v>
      </c>
      <c r="K68" s="89">
        <v>25800.9</v>
      </c>
      <c r="L68" s="89">
        <v>7103.3</v>
      </c>
      <c r="M68" s="93">
        <f t="shared" si="17"/>
        <v>1.0122763653484</v>
      </c>
      <c r="N68" s="93">
        <f t="shared" si="18"/>
        <v>1.03120887841737</v>
      </c>
      <c r="O68" s="94">
        <v>300</v>
      </c>
      <c r="P68" s="93"/>
      <c r="Q68" s="98">
        <v>7455.24</v>
      </c>
      <c r="R68" s="98">
        <f t="shared" ref="R68:R99" si="22">Q68*2</f>
        <v>14910.48</v>
      </c>
      <c r="S68" s="98">
        <f t="shared" si="19"/>
        <v>2204.46600894</v>
      </c>
      <c r="T68" s="98">
        <f t="shared" ref="T68:T99" si="23">S68*2</f>
        <v>4408.93201788</v>
      </c>
      <c r="U68" s="99">
        <v>0.2956935</v>
      </c>
      <c r="V68" s="100">
        <v>10689.19</v>
      </c>
      <c r="W68" s="100">
        <v>2686.55</v>
      </c>
      <c r="X68" s="104">
        <f t="shared" si="20"/>
        <v>0.716891072587871</v>
      </c>
      <c r="Y68" s="104">
        <f t="shared" si="21"/>
        <v>0.609342577545981</v>
      </c>
      <c r="Z68" s="110"/>
      <c r="AA68" s="109">
        <f t="shared" ref="AA68:AA99" si="24">O68+Z68</f>
        <v>300</v>
      </c>
    </row>
    <row r="69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88">
        <v>0.25806</v>
      </c>
      <c r="K69" s="89">
        <v>19962.58</v>
      </c>
      <c r="L69" s="89">
        <v>5323.88</v>
      </c>
      <c r="M69" s="90">
        <f t="shared" si="17"/>
        <v>0.767857692355034</v>
      </c>
      <c r="N69" s="90">
        <f t="shared" si="18"/>
        <v>0.793545137424553</v>
      </c>
      <c r="O69" s="91"/>
      <c r="P69" s="92">
        <v>-150</v>
      </c>
      <c r="Q69" s="98">
        <v>7604.3448</v>
      </c>
      <c r="R69" s="98">
        <f t="shared" si="22"/>
        <v>15208.6896</v>
      </c>
      <c r="S69" s="98">
        <f t="shared" si="19"/>
        <v>2147.0715455904</v>
      </c>
      <c r="T69" s="98">
        <f t="shared" si="23"/>
        <v>4294.1430911808</v>
      </c>
      <c r="U69" s="99">
        <v>0.282348</v>
      </c>
      <c r="V69" s="100">
        <v>10888.33</v>
      </c>
      <c r="W69" s="100">
        <v>2285.95</v>
      </c>
      <c r="X69" s="104">
        <f t="shared" si="20"/>
        <v>0.715928215143532</v>
      </c>
      <c r="Y69" s="104">
        <f t="shared" si="21"/>
        <v>0.532341366242505</v>
      </c>
      <c r="Z69" s="110"/>
      <c r="AA69" s="109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88">
        <v>0.24922</v>
      </c>
      <c r="K70" s="89">
        <v>18767.43</v>
      </c>
      <c r="L70" s="89">
        <v>4619.05</v>
      </c>
      <c r="M70" s="90">
        <f t="shared" si="17"/>
        <v>0.865017975663717</v>
      </c>
      <c r="N70" s="90">
        <f t="shared" si="18"/>
        <v>0.854260055384599</v>
      </c>
      <c r="O70" s="91"/>
      <c r="P70" s="92">
        <v>-100</v>
      </c>
      <c r="Q70" s="98">
        <v>6346.08</v>
      </c>
      <c r="R70" s="98">
        <f t="shared" si="22"/>
        <v>12692.16</v>
      </c>
      <c r="S70" s="98">
        <f t="shared" si="19"/>
        <v>1730.42371008</v>
      </c>
      <c r="T70" s="98">
        <f t="shared" si="23"/>
        <v>3460.84742016</v>
      </c>
      <c r="U70" s="99">
        <v>0.272676</v>
      </c>
      <c r="V70" s="100">
        <v>9060.2</v>
      </c>
      <c r="W70" s="100">
        <v>2377.4</v>
      </c>
      <c r="X70" s="104">
        <f t="shared" si="20"/>
        <v>0.713842245921892</v>
      </c>
      <c r="Y70" s="104">
        <f t="shared" si="21"/>
        <v>0.68694158146102</v>
      </c>
      <c r="Z70" s="110"/>
      <c r="AA70" s="109">
        <f t="shared" si="24"/>
        <v>0</v>
      </c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88">
        <v>0.2394025</v>
      </c>
      <c r="K71" s="89">
        <v>31032.36</v>
      </c>
      <c r="L71" s="89">
        <v>6699.46</v>
      </c>
      <c r="M71" s="93">
        <f t="shared" si="17"/>
        <v>1.14143273305085</v>
      </c>
      <c r="N71" s="93">
        <f t="shared" si="18"/>
        <v>1.02931105002447</v>
      </c>
      <c r="O71" s="94">
        <v>300</v>
      </c>
      <c r="P71" s="93"/>
      <c r="Q71" s="98">
        <v>7952.256</v>
      </c>
      <c r="R71" s="98">
        <f t="shared" si="22"/>
        <v>15904.512</v>
      </c>
      <c r="S71" s="98">
        <f t="shared" si="19"/>
        <v>2082.970199232</v>
      </c>
      <c r="T71" s="98">
        <f t="shared" si="23"/>
        <v>4165.940398464</v>
      </c>
      <c r="U71" s="99">
        <v>0.2619345</v>
      </c>
      <c r="V71" s="100">
        <v>11294.45</v>
      </c>
      <c r="W71" s="100">
        <v>1906.55</v>
      </c>
      <c r="X71" s="104">
        <f t="shared" si="20"/>
        <v>0.710141247967872</v>
      </c>
      <c r="Y71" s="104">
        <f t="shared" si="21"/>
        <v>0.457651770702949</v>
      </c>
      <c r="Z71" s="110"/>
      <c r="AA71" s="109">
        <f t="shared" si="24"/>
        <v>300</v>
      </c>
    </row>
    <row r="72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88">
        <v>0.2749325</v>
      </c>
      <c r="K72" s="92">
        <v>13361.09</v>
      </c>
      <c r="L72" s="92">
        <v>3737.34</v>
      </c>
      <c r="M72" s="90">
        <f t="shared" si="17"/>
        <v>0.571338344964423</v>
      </c>
      <c r="N72" s="90">
        <f t="shared" si="18"/>
        <v>0.581283520599033</v>
      </c>
      <c r="O72" s="94"/>
      <c r="P72" s="92">
        <v>-100</v>
      </c>
      <c r="Q72" s="98">
        <v>6840.288</v>
      </c>
      <c r="R72" s="98">
        <f t="shared" si="22"/>
        <v>13680.576</v>
      </c>
      <c r="S72" s="98">
        <f t="shared" si="19"/>
        <v>2057.616772848</v>
      </c>
      <c r="T72" s="98">
        <f t="shared" si="23"/>
        <v>4115.233545696</v>
      </c>
      <c r="U72" s="99">
        <v>0.3008085</v>
      </c>
      <c r="V72" s="102">
        <v>6480.23</v>
      </c>
      <c r="W72" s="102">
        <v>1927.73</v>
      </c>
      <c r="X72" s="104">
        <f t="shared" si="20"/>
        <v>0.473681078925332</v>
      </c>
      <c r="Y72" s="104">
        <f t="shared" si="21"/>
        <v>0.46843756948282</v>
      </c>
      <c r="Z72" s="110"/>
      <c r="AA72" s="109">
        <f t="shared" si="24"/>
        <v>0</v>
      </c>
    </row>
    <row r="73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88">
        <v>0.2576775</v>
      </c>
      <c r="K73" s="89">
        <v>59036.62</v>
      </c>
      <c r="L73" s="89">
        <v>14278.97</v>
      </c>
      <c r="M73" s="90">
        <f t="shared" si="17"/>
        <v>0.914105970519014</v>
      </c>
      <c r="N73" s="90">
        <f t="shared" si="18"/>
        <v>0.858016112380664</v>
      </c>
      <c r="O73" s="91"/>
      <c r="P73" s="92">
        <v>-200</v>
      </c>
      <c r="Q73" s="98">
        <v>18890.82</v>
      </c>
      <c r="R73" s="98">
        <f t="shared" si="22"/>
        <v>37781.64</v>
      </c>
      <c r="S73" s="98">
        <f t="shared" si="19"/>
        <v>5325.87943719</v>
      </c>
      <c r="T73" s="98">
        <f t="shared" si="23"/>
        <v>10651.75887438</v>
      </c>
      <c r="U73" s="99">
        <v>0.2819295</v>
      </c>
      <c r="V73" s="100">
        <v>26673.25</v>
      </c>
      <c r="W73" s="100">
        <v>7600.52</v>
      </c>
      <c r="X73" s="104">
        <f t="shared" si="20"/>
        <v>0.705984441120078</v>
      </c>
      <c r="Y73" s="104">
        <f t="shared" si="21"/>
        <v>0.713546005841444</v>
      </c>
      <c r="Z73" s="110"/>
      <c r="AA73" s="109">
        <f t="shared" si="24"/>
        <v>0</v>
      </c>
    </row>
    <row r="74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88">
        <v>0.30226</v>
      </c>
      <c r="K74" s="89">
        <v>19209.41</v>
      </c>
      <c r="L74" s="89">
        <v>4911.86</v>
      </c>
      <c r="M74" s="90">
        <f t="shared" si="17"/>
        <v>0.800392083333333</v>
      </c>
      <c r="N74" s="90">
        <f t="shared" si="18"/>
        <v>0.67710194313946</v>
      </c>
      <c r="O74" s="91"/>
      <c r="P74" s="92">
        <v>-100</v>
      </c>
      <c r="Q74" s="98">
        <v>7020</v>
      </c>
      <c r="R74" s="98">
        <f t="shared" si="22"/>
        <v>14040</v>
      </c>
      <c r="S74" s="98">
        <f t="shared" si="19"/>
        <v>2321.57016</v>
      </c>
      <c r="T74" s="98">
        <f t="shared" si="23"/>
        <v>4643.14032</v>
      </c>
      <c r="U74" s="99">
        <v>0.330708</v>
      </c>
      <c r="V74" s="100">
        <v>9896.76</v>
      </c>
      <c r="W74" s="100">
        <v>3196.14</v>
      </c>
      <c r="X74" s="104">
        <f t="shared" si="20"/>
        <v>0.704897435897436</v>
      </c>
      <c r="Y74" s="104">
        <f t="shared" si="21"/>
        <v>0.688357400320824</v>
      </c>
      <c r="Z74" s="110"/>
      <c r="AA74" s="109">
        <f t="shared" si="24"/>
        <v>0</v>
      </c>
    </row>
    <row r="75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88">
        <v>0.2582725</v>
      </c>
      <c r="K75" s="89">
        <v>12597.6</v>
      </c>
      <c r="L75" s="89">
        <v>3008.31</v>
      </c>
      <c r="M75" s="90">
        <f t="shared" si="17"/>
        <v>0.55603813559322</v>
      </c>
      <c r="N75" s="90">
        <f t="shared" si="18"/>
        <v>0.514116076978871</v>
      </c>
      <c r="O75" s="91"/>
      <c r="P75" s="92">
        <v>-100</v>
      </c>
      <c r="Q75" s="98">
        <v>6626.88</v>
      </c>
      <c r="R75" s="98">
        <f t="shared" si="22"/>
        <v>13253.76</v>
      </c>
      <c r="S75" s="98">
        <f t="shared" si="19"/>
        <v>1872.62706384</v>
      </c>
      <c r="T75" s="98">
        <f t="shared" si="23"/>
        <v>3745.25412768</v>
      </c>
      <c r="U75" s="99">
        <v>0.2825805</v>
      </c>
      <c r="V75" s="100">
        <v>9248.89</v>
      </c>
      <c r="W75" s="100">
        <v>1854.33</v>
      </c>
      <c r="X75" s="104">
        <f t="shared" si="20"/>
        <v>0.697831407842001</v>
      </c>
      <c r="Y75" s="104">
        <f t="shared" si="21"/>
        <v>0.495114600180326</v>
      </c>
      <c r="Z75" s="110"/>
      <c r="AA75" s="109">
        <f t="shared" si="24"/>
        <v>0</v>
      </c>
    </row>
    <row r="76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88">
        <v>0.26792</v>
      </c>
      <c r="K76" s="89">
        <v>30969.65</v>
      </c>
      <c r="L76" s="89">
        <v>8593.75</v>
      </c>
      <c r="M76" s="90">
        <f t="shared" si="17"/>
        <v>0.932964662020167</v>
      </c>
      <c r="N76" s="90">
        <f t="shared" si="18"/>
        <v>0.966287759160726</v>
      </c>
      <c r="O76" s="91"/>
      <c r="P76" s="92">
        <v>-150</v>
      </c>
      <c r="Q76" s="98">
        <v>9709.5024</v>
      </c>
      <c r="R76" s="98">
        <f t="shared" si="22"/>
        <v>19419.0048</v>
      </c>
      <c r="S76" s="98">
        <f t="shared" si="19"/>
        <v>2846.2046955264</v>
      </c>
      <c r="T76" s="98">
        <f t="shared" si="23"/>
        <v>5692.4093910528</v>
      </c>
      <c r="U76" s="99">
        <v>0.293136</v>
      </c>
      <c r="V76" s="100">
        <v>13459.53</v>
      </c>
      <c r="W76" s="100">
        <v>3313.19</v>
      </c>
      <c r="X76" s="104">
        <f t="shared" si="20"/>
        <v>0.693111214432575</v>
      </c>
      <c r="Y76" s="104">
        <f t="shared" si="21"/>
        <v>0.58203649323037</v>
      </c>
      <c r="Z76" s="110"/>
      <c r="AA76" s="109">
        <f t="shared" si="24"/>
        <v>0</v>
      </c>
    </row>
    <row r="77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88">
        <v>0.2674525</v>
      </c>
      <c r="K77" s="89">
        <v>19362.13</v>
      </c>
      <c r="L77" s="89">
        <v>5101.58</v>
      </c>
      <c r="M77" s="90">
        <f t="shared" si="17"/>
        <v>0.703385834437702</v>
      </c>
      <c r="N77" s="90">
        <f t="shared" si="18"/>
        <v>0.692944617422985</v>
      </c>
      <c r="O77" s="91"/>
      <c r="P77" s="92">
        <v>-150</v>
      </c>
      <c r="Q77" s="98">
        <v>8051.6592</v>
      </c>
      <c r="R77" s="98">
        <f t="shared" si="22"/>
        <v>16103.3184</v>
      </c>
      <c r="S77" s="98">
        <f t="shared" si="19"/>
        <v>2356.1127475704</v>
      </c>
      <c r="T77" s="98">
        <f t="shared" si="23"/>
        <v>4712.2254951408</v>
      </c>
      <c r="U77" s="99">
        <v>0.2926245</v>
      </c>
      <c r="V77" s="100">
        <v>11142.32</v>
      </c>
      <c r="W77" s="100">
        <v>3343.24</v>
      </c>
      <c r="X77" s="104">
        <f t="shared" si="20"/>
        <v>0.691926950907212</v>
      </c>
      <c r="Y77" s="104">
        <f t="shared" si="21"/>
        <v>0.709482176404231</v>
      </c>
      <c r="Z77" s="110"/>
      <c r="AA77" s="109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88">
        <v>0.232135</v>
      </c>
      <c r="K78" s="89">
        <v>46846.04</v>
      </c>
      <c r="L78" s="89">
        <v>12962.04</v>
      </c>
      <c r="M78" s="93">
        <f t="shared" si="17"/>
        <v>1.00855568645282</v>
      </c>
      <c r="N78" s="93">
        <f t="shared" si="18"/>
        <v>1.20215295677244</v>
      </c>
      <c r="O78" s="94">
        <v>400</v>
      </c>
      <c r="P78" s="93"/>
      <c r="Q78" s="98">
        <v>13586.2272</v>
      </c>
      <c r="R78" s="98">
        <f t="shared" si="22"/>
        <v>27172.4544</v>
      </c>
      <c r="S78" s="98">
        <f t="shared" si="19"/>
        <v>3450.6707429376</v>
      </c>
      <c r="T78" s="98">
        <f t="shared" si="23"/>
        <v>6901.3414858752</v>
      </c>
      <c r="U78" s="99">
        <v>0.253983</v>
      </c>
      <c r="V78" s="100">
        <v>18746.43</v>
      </c>
      <c r="W78" s="100">
        <v>6293.32</v>
      </c>
      <c r="X78" s="104">
        <f t="shared" si="20"/>
        <v>0.689905656811039</v>
      </c>
      <c r="Y78" s="104">
        <f t="shared" si="21"/>
        <v>0.91189807269795</v>
      </c>
      <c r="Z78" s="110"/>
      <c r="AA78" s="109">
        <f t="shared" si="24"/>
        <v>400</v>
      </c>
    </row>
    <row r="79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88">
        <v>0.2830925</v>
      </c>
      <c r="K79" s="89">
        <v>27108.93</v>
      </c>
      <c r="L79" s="89">
        <v>5742.08</v>
      </c>
      <c r="M79" s="90">
        <f t="shared" si="17"/>
        <v>0.901611390485313</v>
      </c>
      <c r="N79" s="90">
        <f t="shared" si="18"/>
        <v>0.674602410621638</v>
      </c>
      <c r="O79" s="91"/>
      <c r="P79" s="92">
        <v>-150</v>
      </c>
      <c r="Q79" s="98">
        <v>8794.656</v>
      </c>
      <c r="R79" s="98">
        <f t="shared" si="22"/>
        <v>17589.312</v>
      </c>
      <c r="S79" s="98">
        <f t="shared" si="19"/>
        <v>2724.025968144</v>
      </c>
      <c r="T79" s="98">
        <f t="shared" si="23"/>
        <v>5448.051936288</v>
      </c>
      <c r="U79" s="99">
        <v>0.3097365</v>
      </c>
      <c r="V79" s="100">
        <v>11893.48</v>
      </c>
      <c r="W79" s="100">
        <v>3763.69</v>
      </c>
      <c r="X79" s="104">
        <f t="shared" si="20"/>
        <v>0.676176532658014</v>
      </c>
      <c r="Y79" s="104">
        <f t="shared" si="21"/>
        <v>0.690832254173474</v>
      </c>
      <c r="Z79" s="110"/>
      <c r="AA79" s="109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88">
        <v>0.2675375</v>
      </c>
      <c r="K80" s="89">
        <v>21764.98</v>
      </c>
      <c r="L80" s="89">
        <v>5888.17</v>
      </c>
      <c r="M80" s="93">
        <f t="shared" si="17"/>
        <v>1.03642761904762</v>
      </c>
      <c r="N80" s="93">
        <f t="shared" si="18"/>
        <v>1.04803643458972</v>
      </c>
      <c r="O80" s="94">
        <v>200</v>
      </c>
      <c r="P80" s="93"/>
      <c r="Q80" s="98">
        <v>6142.5</v>
      </c>
      <c r="R80" s="98">
        <f t="shared" si="22"/>
        <v>12285</v>
      </c>
      <c r="S80" s="98">
        <f t="shared" si="19"/>
        <v>1798.01724375</v>
      </c>
      <c r="T80" s="98">
        <f t="shared" si="23"/>
        <v>3596.0344875</v>
      </c>
      <c r="U80" s="99">
        <v>0.2927175</v>
      </c>
      <c r="V80" s="100">
        <v>8278.68</v>
      </c>
      <c r="W80" s="100">
        <v>2464.11</v>
      </c>
      <c r="X80" s="104">
        <f t="shared" si="20"/>
        <v>0.673885225885226</v>
      </c>
      <c r="Y80" s="104">
        <f t="shared" si="21"/>
        <v>0.685229802040379</v>
      </c>
      <c r="Z80" s="110"/>
      <c r="AA80" s="109">
        <f t="shared" si="24"/>
        <v>200</v>
      </c>
    </row>
    <row r="8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88">
        <v>0.26707</v>
      </c>
      <c r="K81" s="89">
        <v>27950.21</v>
      </c>
      <c r="L81" s="89">
        <v>7106.13</v>
      </c>
      <c r="M81" s="90">
        <f t="shared" si="17"/>
        <v>0.784332163719059</v>
      </c>
      <c r="N81" s="90">
        <f t="shared" si="18"/>
        <v>0.746660181264297</v>
      </c>
      <c r="O81" s="91"/>
      <c r="P81" s="92">
        <v>-200</v>
      </c>
      <c r="Q81" s="98">
        <v>10423.4364</v>
      </c>
      <c r="R81" s="98">
        <f t="shared" si="22"/>
        <v>20846.8728</v>
      </c>
      <c r="S81" s="98">
        <f t="shared" si="19"/>
        <v>3045.7906566984</v>
      </c>
      <c r="T81" s="98">
        <f t="shared" si="23"/>
        <v>6091.5813133968</v>
      </c>
      <c r="U81" s="99">
        <v>0.292206</v>
      </c>
      <c r="V81" s="100">
        <v>14014.57</v>
      </c>
      <c r="W81" s="100">
        <v>3075.58</v>
      </c>
      <c r="X81" s="104">
        <f t="shared" si="20"/>
        <v>0.672262460391661</v>
      </c>
      <c r="Y81" s="104">
        <f t="shared" si="21"/>
        <v>0.50489024799457</v>
      </c>
      <c r="Z81" s="110"/>
      <c r="AA81" s="109">
        <f t="shared" si="24"/>
        <v>0</v>
      </c>
    </row>
    <row r="82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88">
        <v>0.264605</v>
      </c>
      <c r="K82" s="89">
        <v>17699.16</v>
      </c>
      <c r="L82" s="89">
        <v>4494</v>
      </c>
      <c r="M82" s="90">
        <f t="shared" si="17"/>
        <v>0.670422727272727</v>
      </c>
      <c r="N82" s="90">
        <f t="shared" si="18"/>
        <v>0.64332598676243</v>
      </c>
      <c r="O82" s="91"/>
      <c r="P82" s="92">
        <v>-150</v>
      </c>
      <c r="Q82" s="98">
        <v>7722</v>
      </c>
      <c r="R82" s="98">
        <f t="shared" si="22"/>
        <v>15444</v>
      </c>
      <c r="S82" s="98">
        <f t="shared" si="19"/>
        <v>2235.588498</v>
      </c>
      <c r="T82" s="98">
        <f t="shared" si="23"/>
        <v>4471.176996</v>
      </c>
      <c r="U82" s="99">
        <v>0.289509</v>
      </c>
      <c r="V82" s="100">
        <v>10373.84</v>
      </c>
      <c r="W82" s="100">
        <v>3193.44</v>
      </c>
      <c r="X82" s="104">
        <f t="shared" si="20"/>
        <v>0.671706811706812</v>
      </c>
      <c r="Y82" s="104">
        <f t="shared" si="21"/>
        <v>0.714228043948363</v>
      </c>
      <c r="Z82" s="110"/>
      <c r="AA82" s="109">
        <f t="shared" si="24"/>
        <v>0</v>
      </c>
    </row>
    <row r="83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88">
        <v>0.27761</v>
      </c>
      <c r="K83" s="89">
        <v>28611</v>
      </c>
      <c r="L83" s="89">
        <v>8251.19</v>
      </c>
      <c r="M83" s="90">
        <f t="shared" si="17"/>
        <v>0.825388418079096</v>
      </c>
      <c r="N83" s="90">
        <f t="shared" si="18"/>
        <v>0.857446071238926</v>
      </c>
      <c r="O83" s="91"/>
      <c r="P83" s="92">
        <v>-150</v>
      </c>
      <c r="Q83" s="98">
        <v>10139.1264</v>
      </c>
      <c r="R83" s="98">
        <f t="shared" si="22"/>
        <v>20278.2528</v>
      </c>
      <c r="S83" s="98">
        <f t="shared" si="19"/>
        <v>3079.6379744832</v>
      </c>
      <c r="T83" s="98">
        <f t="shared" si="23"/>
        <v>6159.2759489664</v>
      </c>
      <c r="U83" s="99">
        <v>0.303738</v>
      </c>
      <c r="V83" s="100">
        <v>13578.07</v>
      </c>
      <c r="W83" s="100">
        <v>3881.16</v>
      </c>
      <c r="X83" s="104">
        <f t="shared" si="20"/>
        <v>0.669587766456881</v>
      </c>
      <c r="Y83" s="104">
        <f t="shared" si="21"/>
        <v>0.6301325078074</v>
      </c>
      <c r="Z83" s="110"/>
      <c r="AA83" s="109">
        <f t="shared" si="24"/>
        <v>0</v>
      </c>
    </row>
    <row r="84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88">
        <v>0.2544475</v>
      </c>
      <c r="K84" s="89">
        <v>26768.83</v>
      </c>
      <c r="L84" s="89">
        <v>5595.5</v>
      </c>
      <c r="M84" s="93">
        <f t="shared" si="17"/>
        <v>1.05454193770012</v>
      </c>
      <c r="N84" s="90">
        <f t="shared" si="18"/>
        <v>0.866313691029258</v>
      </c>
      <c r="O84" s="91"/>
      <c r="P84" s="93"/>
      <c r="Q84" s="98">
        <v>7424.9136</v>
      </c>
      <c r="R84" s="98">
        <f t="shared" si="22"/>
        <v>14849.8272</v>
      </c>
      <c r="S84" s="98">
        <f t="shared" si="19"/>
        <v>2067.0625341288</v>
      </c>
      <c r="T84" s="98">
        <f t="shared" si="23"/>
        <v>4134.1250682576</v>
      </c>
      <c r="U84" s="99">
        <v>0.2783955</v>
      </c>
      <c r="V84" s="100">
        <v>9874.28</v>
      </c>
      <c r="W84" s="100">
        <v>2421.22</v>
      </c>
      <c r="X84" s="104">
        <f t="shared" si="20"/>
        <v>0.664942417646449</v>
      </c>
      <c r="Y84" s="104">
        <f t="shared" si="21"/>
        <v>0.585666848492435</v>
      </c>
      <c r="Z84" s="110"/>
      <c r="AA84" s="109">
        <f t="shared" si="24"/>
        <v>0</v>
      </c>
    </row>
    <row r="85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88">
        <v>0.28203</v>
      </c>
      <c r="K85" s="89">
        <v>15251.56</v>
      </c>
      <c r="L85" s="89">
        <v>4167.23</v>
      </c>
      <c r="M85" s="90">
        <f t="shared" si="17"/>
        <v>0.687007207207207</v>
      </c>
      <c r="N85" s="90">
        <f t="shared" si="18"/>
        <v>0.665578353590267</v>
      </c>
      <c r="O85" s="91"/>
      <c r="P85" s="92">
        <v>-100</v>
      </c>
      <c r="Q85" s="98">
        <v>6493.5</v>
      </c>
      <c r="R85" s="98">
        <f t="shared" si="22"/>
        <v>12987</v>
      </c>
      <c r="S85" s="98">
        <f t="shared" si="19"/>
        <v>2003.725269</v>
      </c>
      <c r="T85" s="98">
        <f t="shared" si="23"/>
        <v>4007.450538</v>
      </c>
      <c r="U85" s="99">
        <v>0.308574</v>
      </c>
      <c r="V85" s="100">
        <v>8619.84</v>
      </c>
      <c r="W85" s="100">
        <v>2162.73</v>
      </c>
      <c r="X85" s="104">
        <f t="shared" si="20"/>
        <v>0.663728343728344</v>
      </c>
      <c r="Y85" s="104">
        <f t="shared" si="21"/>
        <v>0.539677278482233</v>
      </c>
      <c r="Z85" s="110"/>
      <c r="AA85" s="109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88">
        <v>0.10098</v>
      </c>
      <c r="K86" s="89">
        <v>29260.66</v>
      </c>
      <c r="L86" s="89">
        <v>8791.71</v>
      </c>
      <c r="M86" s="93">
        <f t="shared" si="17"/>
        <v>1.00673319350861</v>
      </c>
      <c r="N86" s="93">
        <f t="shared" si="18"/>
        <v>2.99549264937789</v>
      </c>
      <c r="O86" s="94">
        <v>300</v>
      </c>
      <c r="P86" s="93"/>
      <c r="Q86" s="98">
        <v>8501.5008</v>
      </c>
      <c r="R86" s="98">
        <f t="shared" si="22"/>
        <v>17003.0016</v>
      </c>
      <c r="S86" s="98">
        <f t="shared" si="19"/>
        <v>939.2798143872</v>
      </c>
      <c r="T86" s="98">
        <f t="shared" si="23"/>
        <v>1878.5596287744</v>
      </c>
      <c r="U86" s="99">
        <v>0.110484</v>
      </c>
      <c r="V86" s="100">
        <v>11277.86</v>
      </c>
      <c r="W86" s="100">
        <v>3324.11</v>
      </c>
      <c r="X86" s="104">
        <f t="shared" si="20"/>
        <v>0.66328641644073</v>
      </c>
      <c r="Y86" s="104">
        <f t="shared" si="21"/>
        <v>1.76949932761448</v>
      </c>
      <c r="Z86" s="110"/>
      <c r="AA86" s="109">
        <f t="shared" si="24"/>
        <v>300</v>
      </c>
    </row>
    <row r="87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88">
        <v>0.2770575</v>
      </c>
      <c r="K87" s="89">
        <v>36224.16</v>
      </c>
      <c r="L87" s="89">
        <v>8988.42</v>
      </c>
      <c r="M87" s="93">
        <f t="shared" si="17"/>
        <v>1.11802962962963</v>
      </c>
      <c r="N87" s="93">
        <f t="shared" si="18"/>
        <v>1.00130972946183</v>
      </c>
      <c r="O87" s="94">
        <v>300</v>
      </c>
      <c r="P87" s="93"/>
      <c r="Q87" s="98">
        <v>9477</v>
      </c>
      <c r="R87" s="98">
        <f t="shared" si="22"/>
        <v>18954</v>
      </c>
      <c r="S87" s="98">
        <f t="shared" si="19"/>
        <v>2872.7961795</v>
      </c>
      <c r="T87" s="98">
        <f t="shared" si="23"/>
        <v>5745.592359</v>
      </c>
      <c r="U87" s="99">
        <v>0.3031335</v>
      </c>
      <c r="V87" s="100">
        <v>12533.31</v>
      </c>
      <c r="W87" s="100">
        <v>2830.89</v>
      </c>
      <c r="X87" s="104">
        <f t="shared" si="20"/>
        <v>0.66124881291548</v>
      </c>
      <c r="Y87" s="104">
        <f t="shared" si="21"/>
        <v>0.492706377883847</v>
      </c>
      <c r="Z87" s="110"/>
      <c r="AA87" s="109">
        <f t="shared" si="24"/>
        <v>300</v>
      </c>
    </row>
    <row r="88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88">
        <v>0.2979675</v>
      </c>
      <c r="K88" s="89">
        <v>22613.2</v>
      </c>
      <c r="L88" s="89">
        <v>5549.53</v>
      </c>
      <c r="M88" s="90">
        <f t="shared" si="17"/>
        <v>0.747791005291005</v>
      </c>
      <c r="N88" s="90">
        <f t="shared" si="18"/>
        <v>0.615893356502651</v>
      </c>
      <c r="O88" s="91"/>
      <c r="P88" s="92">
        <v>-150</v>
      </c>
      <c r="Q88" s="98">
        <v>8845.2</v>
      </c>
      <c r="R88" s="98">
        <f t="shared" si="22"/>
        <v>17690.4</v>
      </c>
      <c r="S88" s="98">
        <f t="shared" si="19"/>
        <v>2883.6369198</v>
      </c>
      <c r="T88" s="98">
        <f t="shared" si="23"/>
        <v>5767.2738396</v>
      </c>
      <c r="U88" s="99">
        <v>0.3260115</v>
      </c>
      <c r="V88" s="100">
        <v>11667.11</v>
      </c>
      <c r="W88" s="100">
        <v>4048.86</v>
      </c>
      <c r="X88" s="104">
        <f t="shared" si="20"/>
        <v>0.65951646090535</v>
      </c>
      <c r="Y88" s="104">
        <f t="shared" si="21"/>
        <v>0.702040532946293</v>
      </c>
      <c r="Z88" s="110"/>
      <c r="AA88" s="109">
        <f t="shared" si="24"/>
        <v>0</v>
      </c>
    </row>
    <row r="89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88">
        <v>0.2677075</v>
      </c>
      <c r="K89" s="89">
        <v>39221.71</v>
      </c>
      <c r="L89" s="89">
        <v>9914.53</v>
      </c>
      <c r="M89" s="93">
        <f t="shared" si="17"/>
        <v>1.00432517002622</v>
      </c>
      <c r="N89" s="90">
        <f t="shared" si="18"/>
        <v>0.948329838508609</v>
      </c>
      <c r="O89" s="91"/>
      <c r="P89" s="93"/>
      <c r="Q89" s="98">
        <v>11422.944</v>
      </c>
      <c r="R89" s="98">
        <f t="shared" si="22"/>
        <v>22845.888</v>
      </c>
      <c r="S89" s="98">
        <f t="shared" si="19"/>
        <v>3345.820277904</v>
      </c>
      <c r="T89" s="98">
        <f t="shared" si="23"/>
        <v>6691.640555808</v>
      </c>
      <c r="U89" s="99">
        <v>0.2929035</v>
      </c>
      <c r="V89" s="100">
        <v>15036.11</v>
      </c>
      <c r="W89" s="100">
        <v>3860.05</v>
      </c>
      <c r="X89" s="104">
        <f t="shared" si="20"/>
        <v>0.658153887474192</v>
      </c>
      <c r="Y89" s="104">
        <f t="shared" si="21"/>
        <v>0.57684658460169</v>
      </c>
      <c r="Z89" s="110"/>
      <c r="AA89" s="109">
        <f t="shared" si="24"/>
        <v>0</v>
      </c>
    </row>
    <row r="90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88">
        <v>0.201195</v>
      </c>
      <c r="K90" s="89">
        <v>36987.61</v>
      </c>
      <c r="L90" s="89">
        <v>5285.56</v>
      </c>
      <c r="M90" s="93">
        <f t="shared" si="17"/>
        <v>1.04312216852574</v>
      </c>
      <c r="N90" s="90">
        <f t="shared" si="18"/>
        <v>0.740888287062809</v>
      </c>
      <c r="O90" s="91"/>
      <c r="P90" s="93"/>
      <c r="Q90" s="98">
        <v>10371.6288</v>
      </c>
      <c r="R90" s="98">
        <f t="shared" si="22"/>
        <v>20743.2576</v>
      </c>
      <c r="S90" s="98">
        <f t="shared" si="19"/>
        <v>2283.1170193728</v>
      </c>
      <c r="T90" s="98">
        <f t="shared" si="23"/>
        <v>4566.2340387456</v>
      </c>
      <c r="U90" s="99">
        <v>0.220131</v>
      </c>
      <c r="V90" s="100">
        <v>13537.62</v>
      </c>
      <c r="W90" s="100">
        <v>3781.69</v>
      </c>
      <c r="X90" s="104">
        <f t="shared" si="20"/>
        <v>0.652627483158672</v>
      </c>
      <c r="Y90" s="104">
        <f t="shared" si="21"/>
        <v>0.828185758310119</v>
      </c>
      <c r="Z90" s="110"/>
      <c r="AA90" s="109">
        <f t="shared" si="24"/>
        <v>0</v>
      </c>
    </row>
    <row r="9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88">
        <v>0.2443325</v>
      </c>
      <c r="K91" s="89">
        <v>19106.22</v>
      </c>
      <c r="L91" s="89">
        <v>4573.89</v>
      </c>
      <c r="M91" s="90">
        <f t="shared" si="17"/>
        <v>0.887703501338091</v>
      </c>
      <c r="N91" s="90">
        <f t="shared" si="18"/>
        <v>0.869756405363471</v>
      </c>
      <c r="O91" s="91"/>
      <c r="P91" s="92">
        <v>-100</v>
      </c>
      <c r="Q91" s="98">
        <v>6295.536</v>
      </c>
      <c r="R91" s="98">
        <f t="shared" si="22"/>
        <v>12591.072</v>
      </c>
      <c r="S91" s="98">
        <f t="shared" si="19"/>
        <v>1682.976195576</v>
      </c>
      <c r="T91" s="98">
        <f t="shared" si="23"/>
        <v>3365.952391152</v>
      </c>
      <c r="U91" s="99">
        <v>0.2673285</v>
      </c>
      <c r="V91" s="100">
        <v>8189.28</v>
      </c>
      <c r="W91" s="100">
        <v>3003.39</v>
      </c>
      <c r="X91" s="104">
        <f t="shared" si="20"/>
        <v>0.650403714632082</v>
      </c>
      <c r="Y91" s="104">
        <f t="shared" si="21"/>
        <v>0.892285347794859</v>
      </c>
      <c r="Z91" s="110"/>
      <c r="AA91" s="109">
        <f t="shared" si="24"/>
        <v>0</v>
      </c>
    </row>
    <row r="92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88">
        <v>0.23766</v>
      </c>
      <c r="K92" s="89">
        <v>43167.74</v>
      </c>
      <c r="L92" s="89">
        <v>9546.68</v>
      </c>
      <c r="M92" s="93">
        <f t="shared" si="17"/>
        <v>1.00246111631294</v>
      </c>
      <c r="N92" s="90">
        <f t="shared" si="18"/>
        <v>0.932834278489293</v>
      </c>
      <c r="O92" s="91"/>
      <c r="P92" s="93"/>
      <c r="Q92" s="98">
        <v>12595.5648</v>
      </c>
      <c r="R92" s="98">
        <f t="shared" si="22"/>
        <v>25191.1296</v>
      </c>
      <c r="S92" s="98">
        <f t="shared" si="19"/>
        <v>3275.1995238144</v>
      </c>
      <c r="T92" s="98">
        <f t="shared" si="23"/>
        <v>6550.3990476288</v>
      </c>
      <c r="U92" s="99">
        <v>0.260028</v>
      </c>
      <c r="V92" s="100">
        <v>16207.55</v>
      </c>
      <c r="W92" s="100">
        <v>4149.97</v>
      </c>
      <c r="X92" s="104">
        <f t="shared" si="20"/>
        <v>0.643383216924103</v>
      </c>
      <c r="Y92" s="104">
        <f t="shared" si="21"/>
        <v>0.63354460847729</v>
      </c>
      <c r="Z92" s="110"/>
      <c r="AA92" s="109">
        <f t="shared" si="24"/>
        <v>0</v>
      </c>
    </row>
    <row r="93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88">
        <v>0.2596325</v>
      </c>
      <c r="K93" s="89">
        <v>21662.88</v>
      </c>
      <c r="L93" s="89">
        <v>5631.05</v>
      </c>
      <c r="M93" s="93">
        <f t="shared" si="17"/>
        <v>1.00291111111111</v>
      </c>
      <c r="N93" s="93">
        <f t="shared" si="18"/>
        <v>1.00409909876175</v>
      </c>
      <c r="O93" s="94">
        <v>200</v>
      </c>
      <c r="P93" s="93"/>
      <c r="Q93" s="98">
        <v>6318</v>
      </c>
      <c r="R93" s="98">
        <f t="shared" si="22"/>
        <v>12636</v>
      </c>
      <c r="S93" s="98">
        <f t="shared" si="19"/>
        <v>1794.744783</v>
      </c>
      <c r="T93" s="98">
        <f t="shared" si="23"/>
        <v>3589.489566</v>
      </c>
      <c r="U93" s="99">
        <v>0.2840685</v>
      </c>
      <c r="V93" s="100">
        <v>7976.26</v>
      </c>
      <c r="W93" s="100">
        <v>2120.7</v>
      </c>
      <c r="X93" s="104">
        <f t="shared" si="20"/>
        <v>0.631232985121874</v>
      </c>
      <c r="Y93" s="104">
        <f t="shared" si="21"/>
        <v>0.590808236381986</v>
      </c>
      <c r="Z93" s="110"/>
      <c r="AA93" s="109">
        <f t="shared" si="24"/>
        <v>200</v>
      </c>
    </row>
    <row r="94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88">
        <v>0.2046375</v>
      </c>
      <c r="K94" s="89">
        <v>30795.4</v>
      </c>
      <c r="L94" s="89">
        <v>7163.95</v>
      </c>
      <c r="M94" s="90">
        <f t="shared" si="17"/>
        <v>0.853515902156946</v>
      </c>
      <c r="N94" s="90">
        <f t="shared" si="18"/>
        <v>0.970271091496048</v>
      </c>
      <c r="O94" s="91"/>
      <c r="P94" s="92">
        <v>-150</v>
      </c>
      <c r="Q94" s="98">
        <v>10553.5872</v>
      </c>
      <c r="R94" s="98">
        <f t="shared" si="22"/>
        <v>21107.1744</v>
      </c>
      <c r="S94" s="98">
        <f t="shared" si="19"/>
        <v>2362.921790112</v>
      </c>
      <c r="T94" s="98">
        <f t="shared" si="23"/>
        <v>4725.843580224</v>
      </c>
      <c r="U94" s="99">
        <v>0.2238975</v>
      </c>
      <c r="V94" s="100">
        <v>13254.72</v>
      </c>
      <c r="W94" s="100">
        <v>3487.84</v>
      </c>
      <c r="X94" s="104">
        <f t="shared" si="20"/>
        <v>0.627972259517598</v>
      </c>
      <c r="Y94" s="104">
        <f t="shared" si="21"/>
        <v>0.738035430244748</v>
      </c>
      <c r="Z94" s="110"/>
      <c r="AA94" s="109">
        <f t="shared" si="24"/>
        <v>0</v>
      </c>
    </row>
    <row r="95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88">
        <v>0.2494325</v>
      </c>
      <c r="K95" s="89">
        <v>32102.74</v>
      </c>
      <c r="L95" s="89">
        <v>7057.55</v>
      </c>
      <c r="M95" s="93">
        <f t="shared" si="17"/>
        <v>1.05138508981534</v>
      </c>
      <c r="N95" s="90">
        <f t="shared" si="18"/>
        <v>0.926660468686459</v>
      </c>
      <c r="O95" s="91"/>
      <c r="P95" s="93"/>
      <c r="Q95" s="98">
        <v>8931.1248</v>
      </c>
      <c r="R95" s="98">
        <f t="shared" si="22"/>
        <v>17862.2496</v>
      </c>
      <c r="S95" s="98">
        <f t="shared" si="19"/>
        <v>2437.3798724808</v>
      </c>
      <c r="T95" s="98">
        <f t="shared" si="23"/>
        <v>4874.7597449616</v>
      </c>
      <c r="U95" s="99">
        <v>0.2729085</v>
      </c>
      <c r="V95" s="100">
        <v>11166.14</v>
      </c>
      <c r="W95" s="100">
        <v>2743.49</v>
      </c>
      <c r="X95" s="104">
        <f t="shared" si="20"/>
        <v>0.625125068233287</v>
      </c>
      <c r="Y95" s="104">
        <f t="shared" si="21"/>
        <v>0.562794915756738</v>
      </c>
      <c r="Z95" s="110"/>
      <c r="AA95" s="109">
        <f t="shared" si="24"/>
        <v>0</v>
      </c>
    </row>
    <row r="96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88">
        <v>0.2190875</v>
      </c>
      <c r="K96" s="89">
        <v>10624.03</v>
      </c>
      <c r="L96" s="89">
        <v>2433.61</v>
      </c>
      <c r="M96" s="90">
        <f t="shared" si="17"/>
        <v>0.708268666666667</v>
      </c>
      <c r="N96" s="90">
        <f t="shared" si="18"/>
        <v>0.740529088454004</v>
      </c>
      <c r="O96" s="91"/>
      <c r="P96" s="92">
        <v>-100</v>
      </c>
      <c r="Q96" s="98">
        <v>4387.5</v>
      </c>
      <c r="R96" s="98">
        <f t="shared" si="22"/>
        <v>8775</v>
      </c>
      <c r="S96" s="98">
        <f t="shared" si="19"/>
        <v>1051.71665625</v>
      </c>
      <c r="T96" s="98">
        <f t="shared" si="23"/>
        <v>2103.4333125</v>
      </c>
      <c r="U96" s="99">
        <v>0.2397075</v>
      </c>
      <c r="V96" s="100">
        <v>5461.94</v>
      </c>
      <c r="W96" s="100">
        <v>1159.97</v>
      </c>
      <c r="X96" s="104">
        <f t="shared" si="20"/>
        <v>0.622443304843305</v>
      </c>
      <c r="Y96" s="104">
        <f t="shared" si="21"/>
        <v>0.551465070514328</v>
      </c>
      <c r="Z96" s="110"/>
      <c r="AA96" s="109">
        <f t="shared" si="24"/>
        <v>0</v>
      </c>
    </row>
    <row r="97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88">
        <v>0.2601425</v>
      </c>
      <c r="K97" s="89">
        <v>15066.98</v>
      </c>
      <c r="L97" s="89">
        <v>3995.86</v>
      </c>
      <c r="M97" s="90">
        <f t="shared" si="17"/>
        <v>0.627790833333333</v>
      </c>
      <c r="N97" s="90">
        <f t="shared" si="18"/>
        <v>0.640011404006138</v>
      </c>
      <c r="O97" s="91"/>
      <c r="P97" s="92">
        <v>-100</v>
      </c>
      <c r="Q97" s="98">
        <v>7020</v>
      </c>
      <c r="R97" s="98">
        <f t="shared" si="22"/>
        <v>14040</v>
      </c>
      <c r="S97" s="98">
        <f t="shared" si="19"/>
        <v>1998.07803</v>
      </c>
      <c r="T97" s="98">
        <f t="shared" si="23"/>
        <v>3996.15606</v>
      </c>
      <c r="U97" s="99">
        <v>0.2846265</v>
      </c>
      <c r="V97" s="100">
        <v>8706.45</v>
      </c>
      <c r="W97" s="100">
        <v>2903.21</v>
      </c>
      <c r="X97" s="104">
        <f t="shared" si="20"/>
        <v>0.620117521367521</v>
      </c>
      <c r="Y97" s="104">
        <f t="shared" si="21"/>
        <v>0.72650065623313</v>
      </c>
      <c r="Z97" s="110"/>
      <c r="AA97" s="109">
        <f t="shared" si="24"/>
        <v>0</v>
      </c>
    </row>
    <row r="98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88">
        <v>0.28883</v>
      </c>
      <c r="K98" s="89">
        <v>15286.2</v>
      </c>
      <c r="L98" s="89">
        <v>3253.73</v>
      </c>
      <c r="M98" s="90">
        <f t="shared" si="17"/>
        <v>0.66174025974026</v>
      </c>
      <c r="N98" s="90">
        <f t="shared" si="18"/>
        <v>0.48767133799852</v>
      </c>
      <c r="O98" s="91"/>
      <c r="P98" s="92">
        <v>-100</v>
      </c>
      <c r="Q98" s="98">
        <v>6756.75</v>
      </c>
      <c r="R98" s="98">
        <f t="shared" si="22"/>
        <v>13513.5</v>
      </c>
      <c r="S98" s="98">
        <f t="shared" si="19"/>
        <v>2135.2275945</v>
      </c>
      <c r="T98" s="98">
        <f t="shared" si="23"/>
        <v>4270.455189</v>
      </c>
      <c r="U98" s="99">
        <v>0.316014</v>
      </c>
      <c r="V98" s="100">
        <v>8371.18</v>
      </c>
      <c r="W98" s="100">
        <v>2495.98</v>
      </c>
      <c r="X98" s="104">
        <f t="shared" si="20"/>
        <v>0.61946793946794</v>
      </c>
      <c r="Y98" s="104">
        <f t="shared" si="21"/>
        <v>0.584476335550655</v>
      </c>
      <c r="Z98" s="110"/>
      <c r="AA98" s="109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88">
        <v>0.20604</v>
      </c>
      <c r="K99" s="89">
        <v>13490.82</v>
      </c>
      <c r="L99" s="89">
        <v>2352.37</v>
      </c>
      <c r="M99" s="90">
        <f t="shared" si="17"/>
        <v>0.49966</v>
      </c>
      <c r="N99" s="90">
        <f t="shared" si="18"/>
        <v>0.422853886695859</v>
      </c>
      <c r="O99" s="91"/>
      <c r="P99" s="92">
        <v>-150</v>
      </c>
      <c r="Q99" s="98">
        <v>7897.5</v>
      </c>
      <c r="R99" s="98">
        <f t="shared" si="22"/>
        <v>15795</v>
      </c>
      <c r="S99" s="98">
        <f t="shared" si="19"/>
        <v>1780.34922</v>
      </c>
      <c r="T99" s="98">
        <f t="shared" si="23"/>
        <v>3560.69844</v>
      </c>
      <c r="U99" s="99">
        <v>0.225432</v>
      </c>
      <c r="V99" s="100">
        <v>9767.82</v>
      </c>
      <c r="W99" s="100">
        <v>2068.55</v>
      </c>
      <c r="X99" s="104">
        <f t="shared" si="20"/>
        <v>0.618412155745489</v>
      </c>
      <c r="Y99" s="104">
        <f t="shared" si="21"/>
        <v>0.580939395699008</v>
      </c>
      <c r="Z99" s="110"/>
      <c r="AA99" s="109">
        <f t="shared" si="24"/>
        <v>0</v>
      </c>
    </row>
    <row r="100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88">
        <v>0.201365</v>
      </c>
      <c r="K100" s="89">
        <v>14395.28</v>
      </c>
      <c r="L100" s="89">
        <v>2826.18</v>
      </c>
      <c r="M100" s="90">
        <f t="shared" si="17"/>
        <v>0.648436036036036</v>
      </c>
      <c r="N100" s="90">
        <f t="shared" si="18"/>
        <v>0.632212178905994</v>
      </c>
      <c r="O100" s="91"/>
      <c r="P100" s="92">
        <v>-100</v>
      </c>
      <c r="Q100" s="98">
        <v>6493.5</v>
      </c>
      <c r="R100" s="98">
        <f t="shared" ref="R100:R131" si="25">Q100*2</f>
        <v>12987</v>
      </c>
      <c r="S100" s="98">
        <f t="shared" si="19"/>
        <v>1430.6284395</v>
      </c>
      <c r="T100" s="98">
        <f t="shared" ref="T100:T131" si="26">S100*2</f>
        <v>2861.256879</v>
      </c>
      <c r="U100" s="99">
        <v>0.220317</v>
      </c>
      <c r="V100" s="100">
        <v>7982.24</v>
      </c>
      <c r="W100" s="100">
        <v>821.66</v>
      </c>
      <c r="X100" s="104">
        <f t="shared" si="20"/>
        <v>0.614633094633095</v>
      </c>
      <c r="Y100" s="104">
        <f t="shared" si="21"/>
        <v>0.287167505312269</v>
      </c>
      <c r="Z100" s="110"/>
      <c r="AA100" s="109">
        <f t="shared" ref="AA100:AA131" si="27">O100+Z100</f>
        <v>0</v>
      </c>
    </row>
    <row r="10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88">
        <v>0.262395</v>
      </c>
      <c r="K101" s="89">
        <v>15803.48</v>
      </c>
      <c r="L101" s="89">
        <v>3081.67</v>
      </c>
      <c r="M101" s="90">
        <f t="shared" si="17"/>
        <v>0.658478333333333</v>
      </c>
      <c r="N101" s="90">
        <f t="shared" si="18"/>
        <v>0.489349708137223</v>
      </c>
      <c r="O101" s="91"/>
      <c r="P101" s="92">
        <v>-100</v>
      </c>
      <c r="Q101" s="98">
        <v>7020</v>
      </c>
      <c r="R101" s="98">
        <f t="shared" si="25"/>
        <v>14040</v>
      </c>
      <c r="S101" s="98">
        <f t="shared" si="19"/>
        <v>2015.37882</v>
      </c>
      <c r="T101" s="98">
        <f t="shared" si="26"/>
        <v>4030.75764</v>
      </c>
      <c r="U101" s="99">
        <v>0.287091</v>
      </c>
      <c r="V101" s="100">
        <v>8606.39</v>
      </c>
      <c r="W101" s="100">
        <v>2368.46</v>
      </c>
      <c r="X101" s="104">
        <f t="shared" si="20"/>
        <v>0.612990740740741</v>
      </c>
      <c r="Y101" s="104">
        <f t="shared" si="21"/>
        <v>0.587596727844942</v>
      </c>
      <c r="Z101" s="110"/>
      <c r="AA101" s="109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88">
        <v>0.2613325</v>
      </c>
      <c r="K102" s="89">
        <v>21352.88</v>
      </c>
      <c r="L102" s="89">
        <v>5827.32</v>
      </c>
      <c r="M102" s="93">
        <f t="shared" si="17"/>
        <v>1.00919162129462</v>
      </c>
      <c r="N102" s="93">
        <f t="shared" si="18"/>
        <v>1.05388353903055</v>
      </c>
      <c r="O102" s="94">
        <v>200</v>
      </c>
      <c r="P102" s="93"/>
      <c r="Q102" s="98">
        <v>6188.832</v>
      </c>
      <c r="R102" s="98">
        <f t="shared" si="25"/>
        <v>12377.664</v>
      </c>
      <c r="S102" s="98">
        <f t="shared" si="19"/>
        <v>1769.563450512</v>
      </c>
      <c r="T102" s="98">
        <f t="shared" si="26"/>
        <v>3539.126901024</v>
      </c>
      <c r="U102" s="99">
        <v>0.2859285</v>
      </c>
      <c r="V102" s="100">
        <v>7513.54</v>
      </c>
      <c r="W102" s="100">
        <v>2141.92</v>
      </c>
      <c r="X102" s="104">
        <f t="shared" si="20"/>
        <v>0.607024071747302</v>
      </c>
      <c r="Y102" s="104">
        <f t="shared" si="21"/>
        <v>0.605211415103613</v>
      </c>
      <c r="Z102" s="110"/>
      <c r="AA102" s="109">
        <f t="shared" si="27"/>
        <v>200</v>
      </c>
    </row>
    <row r="103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88">
        <v>0.2541925</v>
      </c>
      <c r="K103" s="89">
        <v>26371.38</v>
      </c>
      <c r="L103" s="89">
        <v>4351.06</v>
      </c>
      <c r="M103" s="93">
        <f t="shared" si="17"/>
        <v>1.02214651162791</v>
      </c>
      <c r="N103" s="90">
        <f t="shared" si="18"/>
        <v>0.663456775609463</v>
      </c>
      <c r="O103" s="91"/>
      <c r="P103" s="93"/>
      <c r="Q103" s="98">
        <v>7546.5</v>
      </c>
      <c r="R103" s="98">
        <f t="shared" si="25"/>
        <v>15093</v>
      </c>
      <c r="S103" s="98">
        <f t="shared" si="19"/>
        <v>2098.80616725</v>
      </c>
      <c r="T103" s="98">
        <f t="shared" si="26"/>
        <v>4197.6123345</v>
      </c>
      <c r="U103" s="99">
        <v>0.2781165</v>
      </c>
      <c r="V103" s="100">
        <v>9154.48</v>
      </c>
      <c r="W103" s="100">
        <v>1685.52</v>
      </c>
      <c r="X103" s="104">
        <f t="shared" si="20"/>
        <v>0.60653813025906</v>
      </c>
      <c r="Y103" s="104">
        <f t="shared" si="21"/>
        <v>0.401542559360897</v>
      </c>
      <c r="Z103" s="110"/>
      <c r="AA103" s="109">
        <f t="shared" si="27"/>
        <v>0</v>
      </c>
    </row>
    <row r="104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88">
        <v>0.272595</v>
      </c>
      <c r="K104" s="89">
        <v>24785.77</v>
      </c>
      <c r="L104" s="89">
        <v>6309.83</v>
      </c>
      <c r="M104" s="90">
        <f t="shared" si="17"/>
        <v>0.805934367082351</v>
      </c>
      <c r="N104" s="90">
        <f t="shared" si="18"/>
        <v>0.752656875418368</v>
      </c>
      <c r="O104" s="91"/>
      <c r="P104" s="92">
        <v>-150</v>
      </c>
      <c r="Q104" s="98">
        <v>8995.5684</v>
      </c>
      <c r="R104" s="98">
        <f t="shared" si="25"/>
        <v>17991.1368</v>
      </c>
      <c r="S104" s="98">
        <f t="shared" si="19"/>
        <v>2682.9372708684</v>
      </c>
      <c r="T104" s="98">
        <f t="shared" si="26"/>
        <v>5365.8745417368</v>
      </c>
      <c r="U104" s="99">
        <v>0.298251</v>
      </c>
      <c r="V104" s="100">
        <v>10880.71</v>
      </c>
      <c r="W104" s="100">
        <v>3614.36</v>
      </c>
      <c r="X104" s="104">
        <f t="shared" si="20"/>
        <v>0.60478168338979</v>
      </c>
      <c r="Y104" s="104">
        <f t="shared" si="21"/>
        <v>0.673582651231745</v>
      </c>
      <c r="Z104" s="110"/>
      <c r="AA104" s="109">
        <f t="shared" si="27"/>
        <v>0</v>
      </c>
    </row>
    <row r="105" s="54" customFormat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111">
        <f t="shared" si="14"/>
        <v>12000</v>
      </c>
      <c r="H105" s="76">
        <f t="shared" si="15"/>
        <v>729.13</v>
      </c>
      <c r="I105" s="112">
        <f t="shared" si="16"/>
        <v>2187.39</v>
      </c>
      <c r="J105" s="88">
        <v>0.1822825</v>
      </c>
      <c r="K105" s="113">
        <v>7111.76</v>
      </c>
      <c r="L105" s="113">
        <v>595.38</v>
      </c>
      <c r="M105" s="114">
        <f t="shared" si="17"/>
        <v>0.592646666666667</v>
      </c>
      <c r="N105" s="114">
        <f t="shared" si="18"/>
        <v>0.272187401423614</v>
      </c>
      <c r="O105" s="114"/>
      <c r="P105" s="92">
        <v>-100</v>
      </c>
      <c r="Q105" s="98">
        <v>3510</v>
      </c>
      <c r="R105" s="115">
        <f t="shared" si="25"/>
        <v>7020</v>
      </c>
      <c r="S105" s="98">
        <f t="shared" si="19"/>
        <v>700.029135</v>
      </c>
      <c r="T105" s="115">
        <f t="shared" si="26"/>
        <v>1400.05827</v>
      </c>
      <c r="U105" s="99">
        <v>0.1994385</v>
      </c>
      <c r="V105" s="10">
        <v>4243.46</v>
      </c>
      <c r="W105" s="10">
        <v>1055.33</v>
      </c>
      <c r="X105" s="103">
        <f t="shared" si="20"/>
        <v>0.604481481481482</v>
      </c>
      <c r="Y105" s="103">
        <f t="shared" si="21"/>
        <v>0.753775769632788</v>
      </c>
      <c r="Z105" s="110"/>
      <c r="AA105" s="109">
        <f t="shared" si="27"/>
        <v>0</v>
      </c>
    </row>
    <row r="106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88">
        <v>0.26282</v>
      </c>
      <c r="K106" s="89">
        <v>24226.24</v>
      </c>
      <c r="L106" s="89">
        <v>6034.21</v>
      </c>
      <c r="M106" s="90">
        <f t="shared" si="17"/>
        <v>0.708966615161306</v>
      </c>
      <c r="N106" s="90">
        <f t="shared" si="18"/>
        <v>0.671895571993758</v>
      </c>
      <c r="O106" s="91"/>
      <c r="P106" s="92">
        <v>-150</v>
      </c>
      <c r="Q106" s="98">
        <v>9995.076</v>
      </c>
      <c r="R106" s="98">
        <f t="shared" si="25"/>
        <v>19990.152</v>
      </c>
      <c r="S106" s="98">
        <f t="shared" si="19"/>
        <v>2874.144074256</v>
      </c>
      <c r="T106" s="98">
        <f t="shared" si="26"/>
        <v>5748.288148512</v>
      </c>
      <c r="U106" s="99">
        <v>0.287556</v>
      </c>
      <c r="V106" s="100">
        <v>12017.21</v>
      </c>
      <c r="W106" s="100">
        <v>3324.22</v>
      </c>
      <c r="X106" s="104">
        <f t="shared" si="20"/>
        <v>0.601156509465261</v>
      </c>
      <c r="Y106" s="104">
        <f t="shared" si="21"/>
        <v>0.578297384215248</v>
      </c>
      <c r="Z106" s="110"/>
      <c r="AA106" s="109">
        <f t="shared" si="27"/>
        <v>0</v>
      </c>
    </row>
    <row r="107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88">
        <v>0.28</v>
      </c>
      <c r="K107" s="89">
        <v>53757.74</v>
      </c>
      <c r="L107" s="89">
        <v>14489.78</v>
      </c>
      <c r="M107" s="93">
        <f t="shared" si="17"/>
        <v>1.07739578322912</v>
      </c>
      <c r="N107" s="93">
        <f t="shared" si="18"/>
        <v>1.03714154011773</v>
      </c>
      <c r="O107" s="94">
        <v>400</v>
      </c>
      <c r="P107" s="93"/>
      <c r="Q107" s="98">
        <v>14594.58</v>
      </c>
      <c r="R107" s="98">
        <f t="shared" si="25"/>
        <v>29189.16</v>
      </c>
      <c r="S107" s="98">
        <f t="shared" si="19"/>
        <v>4378.374</v>
      </c>
      <c r="T107" s="98">
        <f t="shared" si="26"/>
        <v>8756.748</v>
      </c>
      <c r="U107" s="99">
        <v>0.3</v>
      </c>
      <c r="V107" s="100">
        <v>17469.99</v>
      </c>
      <c r="W107" s="100">
        <v>5700.91</v>
      </c>
      <c r="X107" s="104">
        <f t="shared" si="20"/>
        <v>0.598509515176182</v>
      </c>
      <c r="Y107" s="104">
        <f t="shared" si="21"/>
        <v>0.651030496709509</v>
      </c>
      <c r="Z107" s="110"/>
      <c r="AA107" s="109">
        <f t="shared" si="27"/>
        <v>400</v>
      </c>
    </row>
    <row r="108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88">
        <v>0.2688125</v>
      </c>
      <c r="K108" s="89">
        <v>31425.11</v>
      </c>
      <c r="L108" s="89">
        <v>6879.61</v>
      </c>
      <c r="M108" s="93">
        <f t="shared" si="17"/>
        <v>1.11981696713647</v>
      </c>
      <c r="N108" s="90">
        <f t="shared" si="18"/>
        <v>0.911978492122244</v>
      </c>
      <c r="O108" s="91"/>
      <c r="P108" s="93"/>
      <c r="Q108" s="98">
        <v>8208.3456</v>
      </c>
      <c r="R108" s="98">
        <f t="shared" si="25"/>
        <v>16416.6912</v>
      </c>
      <c r="S108" s="98">
        <f t="shared" si="19"/>
        <v>2414.17704528</v>
      </c>
      <c r="T108" s="98">
        <f t="shared" si="26"/>
        <v>4828.35409056</v>
      </c>
      <c r="U108" s="99">
        <v>0.2941125</v>
      </c>
      <c r="V108" s="100">
        <v>9822.74</v>
      </c>
      <c r="W108" s="100">
        <v>3011.92</v>
      </c>
      <c r="X108" s="104">
        <f t="shared" si="20"/>
        <v>0.598338598218866</v>
      </c>
      <c r="Y108" s="104">
        <f t="shared" si="21"/>
        <v>0.623798491889536</v>
      </c>
      <c r="Z108" s="110"/>
      <c r="AA108" s="109">
        <f t="shared" si="27"/>
        <v>0</v>
      </c>
    </row>
    <row r="109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88">
        <v>0.2258025</v>
      </c>
      <c r="K109" s="89">
        <v>14427.93</v>
      </c>
      <c r="L109" s="89">
        <v>2684.9</v>
      </c>
      <c r="M109" s="90">
        <f t="shared" si="17"/>
        <v>0.632803947368421</v>
      </c>
      <c r="N109" s="90">
        <f t="shared" si="18"/>
        <v>0.521512259296618</v>
      </c>
      <c r="O109" s="91"/>
      <c r="P109" s="92">
        <v>-100</v>
      </c>
      <c r="Q109" s="98">
        <v>6669</v>
      </c>
      <c r="R109" s="98">
        <f t="shared" si="25"/>
        <v>13338</v>
      </c>
      <c r="S109" s="98">
        <f t="shared" si="19"/>
        <v>1647.6064605</v>
      </c>
      <c r="T109" s="98">
        <f t="shared" si="26"/>
        <v>3295.212921</v>
      </c>
      <c r="U109" s="99">
        <v>0.2470545</v>
      </c>
      <c r="V109" s="100">
        <v>7955.35</v>
      </c>
      <c r="W109" s="100">
        <v>1523.22</v>
      </c>
      <c r="X109" s="104">
        <f t="shared" si="20"/>
        <v>0.596442495126706</v>
      </c>
      <c r="Y109" s="104">
        <f t="shared" si="21"/>
        <v>0.462252375345065</v>
      </c>
      <c r="Z109" s="110"/>
      <c r="AA109" s="109">
        <f t="shared" si="27"/>
        <v>0</v>
      </c>
    </row>
    <row r="110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88">
        <v>0.2438225</v>
      </c>
      <c r="K110" s="89">
        <v>8798.42</v>
      </c>
      <c r="L110" s="89">
        <v>1745.08</v>
      </c>
      <c r="M110" s="90">
        <f t="shared" si="17"/>
        <v>0.473033333333333</v>
      </c>
      <c r="N110" s="90">
        <f t="shared" si="18"/>
        <v>0.384794288371024</v>
      </c>
      <c r="O110" s="91"/>
      <c r="P110" s="92">
        <v>-100</v>
      </c>
      <c r="Q110" s="98">
        <v>5440.5</v>
      </c>
      <c r="R110" s="98">
        <f t="shared" si="25"/>
        <v>10881</v>
      </c>
      <c r="S110" s="98">
        <f t="shared" si="19"/>
        <v>1451.36490525</v>
      </c>
      <c r="T110" s="98">
        <f t="shared" si="26"/>
        <v>2902.7298105</v>
      </c>
      <c r="U110" s="99">
        <v>0.2667705</v>
      </c>
      <c r="V110" s="100">
        <v>6424.51</v>
      </c>
      <c r="W110" s="100">
        <v>1590.03</v>
      </c>
      <c r="X110" s="104">
        <f t="shared" si="20"/>
        <v>0.59043378365959</v>
      </c>
      <c r="Y110" s="104">
        <f t="shared" si="21"/>
        <v>0.547770582797065</v>
      </c>
      <c r="Z110" s="110"/>
      <c r="AA110" s="109">
        <f t="shared" si="27"/>
        <v>0</v>
      </c>
    </row>
    <row r="11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88">
        <v>0.1804125</v>
      </c>
      <c r="K111" s="89">
        <v>84483.7</v>
      </c>
      <c r="L111" s="89">
        <v>18931.89</v>
      </c>
      <c r="M111" s="90">
        <f t="shared" si="17"/>
        <v>0.615411567599068</v>
      </c>
      <c r="N111" s="90">
        <f t="shared" si="18"/>
        <v>0.764398942012744</v>
      </c>
      <c r="O111" s="91"/>
      <c r="P111" s="92">
        <v>-200</v>
      </c>
      <c r="Q111" s="98">
        <v>40154.4</v>
      </c>
      <c r="R111" s="98">
        <f t="shared" si="25"/>
        <v>80308.8</v>
      </c>
      <c r="S111" s="98">
        <f t="shared" si="19"/>
        <v>7926.177402</v>
      </c>
      <c r="T111" s="98">
        <f t="shared" si="26"/>
        <v>15852.354804</v>
      </c>
      <c r="U111" s="99">
        <v>0.1973925</v>
      </c>
      <c r="V111" s="100">
        <v>47355.85</v>
      </c>
      <c r="W111" s="100">
        <v>11474.92</v>
      </c>
      <c r="X111" s="104">
        <f t="shared" si="20"/>
        <v>0.589671991114299</v>
      </c>
      <c r="Y111" s="104">
        <f t="shared" si="21"/>
        <v>0.723862173278165</v>
      </c>
      <c r="Z111" s="110"/>
      <c r="AA111" s="109">
        <f t="shared" si="27"/>
        <v>0</v>
      </c>
    </row>
    <row r="112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88">
        <v>0.2998375</v>
      </c>
      <c r="K112" s="89">
        <v>8171.54</v>
      </c>
      <c r="L112" s="89">
        <v>2236.68</v>
      </c>
      <c r="M112" s="90">
        <f t="shared" si="17"/>
        <v>0.544769333333333</v>
      </c>
      <c r="N112" s="90">
        <f t="shared" si="18"/>
        <v>0.497309375911952</v>
      </c>
      <c r="O112" s="91"/>
      <c r="P112" s="92">
        <v>-100</v>
      </c>
      <c r="Q112" s="98">
        <v>4387.5</v>
      </c>
      <c r="R112" s="98">
        <f t="shared" si="25"/>
        <v>8775</v>
      </c>
      <c r="S112" s="98">
        <f t="shared" si="19"/>
        <v>1439.35228125</v>
      </c>
      <c r="T112" s="98">
        <f t="shared" si="26"/>
        <v>2878.7045625</v>
      </c>
      <c r="U112" s="99">
        <v>0.3280575</v>
      </c>
      <c r="V112" s="100">
        <v>5157.07</v>
      </c>
      <c r="W112" s="100">
        <v>1618.71</v>
      </c>
      <c r="X112" s="104">
        <f t="shared" si="20"/>
        <v>0.587700284900285</v>
      </c>
      <c r="Y112" s="104">
        <f t="shared" si="21"/>
        <v>0.562305010762979</v>
      </c>
      <c r="Z112" s="110"/>
      <c r="AA112" s="109">
        <f t="shared" si="27"/>
        <v>0</v>
      </c>
    </row>
    <row r="113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88">
        <v>0.2710225</v>
      </c>
      <c r="K113" s="89">
        <v>15266.08</v>
      </c>
      <c r="L113" s="89">
        <v>4493.73</v>
      </c>
      <c r="M113" s="90">
        <f t="shared" si="17"/>
        <v>0.636086666666667</v>
      </c>
      <c r="N113" s="90">
        <f t="shared" si="18"/>
        <v>0.690860537409256</v>
      </c>
      <c r="O113" s="91"/>
      <c r="P113" s="92">
        <v>-100</v>
      </c>
      <c r="Q113" s="98">
        <v>7020</v>
      </c>
      <c r="R113" s="98">
        <f t="shared" si="25"/>
        <v>14040</v>
      </c>
      <c r="S113" s="98">
        <f t="shared" si="19"/>
        <v>2081.64411</v>
      </c>
      <c r="T113" s="98">
        <f t="shared" si="26"/>
        <v>4163.28822</v>
      </c>
      <c r="U113" s="99">
        <v>0.2965305</v>
      </c>
      <c r="V113" s="100">
        <v>8186.05</v>
      </c>
      <c r="W113" s="100">
        <v>2452.02</v>
      </c>
      <c r="X113" s="104">
        <f t="shared" si="20"/>
        <v>0.583051994301994</v>
      </c>
      <c r="Y113" s="104">
        <f t="shared" si="21"/>
        <v>0.588962346690473</v>
      </c>
      <c r="Z113" s="110"/>
      <c r="AA113" s="109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88">
        <v>0.2320075</v>
      </c>
      <c r="K114" s="89">
        <v>12657.05</v>
      </c>
      <c r="L114" s="89">
        <v>3076.78</v>
      </c>
      <c r="M114" s="90">
        <f t="shared" si="17"/>
        <v>0.727416666666667</v>
      </c>
      <c r="N114" s="90">
        <f t="shared" si="18"/>
        <v>0.76215827842466</v>
      </c>
      <c r="O114" s="91"/>
      <c r="P114" s="92">
        <v>-100</v>
      </c>
      <c r="Q114" s="98">
        <v>5089.5</v>
      </c>
      <c r="R114" s="98">
        <f t="shared" si="25"/>
        <v>10179</v>
      </c>
      <c r="S114" s="98">
        <f t="shared" si="19"/>
        <v>1291.93649325</v>
      </c>
      <c r="T114" s="98">
        <f t="shared" si="26"/>
        <v>2583.8729865</v>
      </c>
      <c r="U114" s="99">
        <v>0.2538435</v>
      </c>
      <c r="V114" s="100">
        <v>5860.18</v>
      </c>
      <c r="W114" s="100">
        <v>1562.86</v>
      </c>
      <c r="X114" s="104">
        <f t="shared" si="20"/>
        <v>0.575712741919639</v>
      </c>
      <c r="Y114" s="104">
        <f t="shared" si="21"/>
        <v>0.604851712203153</v>
      </c>
      <c r="Z114" s="110"/>
      <c r="AA114" s="109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88">
        <v>0.2685575</v>
      </c>
      <c r="K115" s="89">
        <v>22903.15</v>
      </c>
      <c r="L115" s="89">
        <v>6170.18</v>
      </c>
      <c r="M115" s="93">
        <f t="shared" si="17"/>
        <v>1.00452412280702</v>
      </c>
      <c r="N115" s="93">
        <f t="shared" si="18"/>
        <v>1.00768710545995</v>
      </c>
      <c r="O115" s="94">
        <v>200</v>
      </c>
      <c r="P115" s="93"/>
      <c r="Q115" s="98">
        <v>6669</v>
      </c>
      <c r="R115" s="98">
        <f t="shared" si="25"/>
        <v>13338</v>
      </c>
      <c r="S115" s="98">
        <f t="shared" si="19"/>
        <v>1959.5756115</v>
      </c>
      <c r="T115" s="98">
        <f t="shared" si="26"/>
        <v>3919.151223</v>
      </c>
      <c r="U115" s="99">
        <v>0.2938335</v>
      </c>
      <c r="V115" s="100">
        <v>7649.89</v>
      </c>
      <c r="W115" s="100">
        <v>2146.2</v>
      </c>
      <c r="X115" s="104">
        <f t="shared" si="20"/>
        <v>0.573541010646274</v>
      </c>
      <c r="Y115" s="104">
        <f t="shared" si="21"/>
        <v>0.547618572971814</v>
      </c>
      <c r="Z115" s="110"/>
      <c r="AA115" s="109">
        <f t="shared" si="27"/>
        <v>200</v>
      </c>
    </row>
    <row r="116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88">
        <v>0.2501975</v>
      </c>
      <c r="K116" s="89">
        <v>13659.55</v>
      </c>
      <c r="L116" s="89">
        <v>3489.14</v>
      </c>
      <c r="M116" s="90">
        <f t="shared" si="17"/>
        <v>0.711434895833333</v>
      </c>
      <c r="N116" s="90">
        <f t="shared" si="18"/>
        <v>0.726330365677781</v>
      </c>
      <c r="O116" s="91"/>
      <c r="P116" s="92">
        <v>-100</v>
      </c>
      <c r="Q116" s="98">
        <v>5616</v>
      </c>
      <c r="R116" s="98">
        <f t="shared" si="25"/>
        <v>11232</v>
      </c>
      <c r="S116" s="98">
        <f t="shared" si="19"/>
        <v>1537.354728</v>
      </c>
      <c r="T116" s="98">
        <f t="shared" si="26"/>
        <v>3074.709456</v>
      </c>
      <c r="U116" s="99">
        <v>0.2737455</v>
      </c>
      <c r="V116" s="100">
        <v>6439.02</v>
      </c>
      <c r="W116" s="100">
        <v>1327.58</v>
      </c>
      <c r="X116" s="104">
        <f t="shared" si="20"/>
        <v>0.573274572649573</v>
      </c>
      <c r="Y116" s="104">
        <f t="shared" si="21"/>
        <v>0.431774129880583</v>
      </c>
      <c r="Z116" s="110"/>
      <c r="AA116" s="109">
        <f t="shared" si="27"/>
        <v>0</v>
      </c>
    </row>
    <row r="117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88">
        <v>0.20043</v>
      </c>
      <c r="K117" s="89">
        <v>16830.73</v>
      </c>
      <c r="L117" s="89">
        <v>3622.95</v>
      </c>
      <c r="M117" s="90">
        <f t="shared" si="17"/>
        <v>0.738189912280702</v>
      </c>
      <c r="N117" s="90">
        <f t="shared" si="18"/>
        <v>0.792802054530129</v>
      </c>
      <c r="O117" s="91"/>
      <c r="P117" s="92">
        <v>-100</v>
      </c>
      <c r="Q117" s="98">
        <v>6669</v>
      </c>
      <c r="R117" s="98">
        <f t="shared" si="25"/>
        <v>13338</v>
      </c>
      <c r="S117" s="98">
        <f t="shared" si="19"/>
        <v>1462.471686</v>
      </c>
      <c r="T117" s="98">
        <f t="shared" si="26"/>
        <v>2924.943372</v>
      </c>
      <c r="U117" s="99">
        <v>0.219294</v>
      </c>
      <c r="V117" s="100">
        <v>7622.55</v>
      </c>
      <c r="W117" s="100">
        <v>1805.92</v>
      </c>
      <c r="X117" s="104">
        <f t="shared" si="20"/>
        <v>0.571491228070175</v>
      </c>
      <c r="Y117" s="104">
        <f t="shared" si="21"/>
        <v>0.617420500269432</v>
      </c>
      <c r="Z117" s="110"/>
      <c r="AA117" s="109">
        <f t="shared" si="27"/>
        <v>0</v>
      </c>
    </row>
    <row r="118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88">
        <v>0.2733175</v>
      </c>
      <c r="K118" s="89">
        <v>22889.16</v>
      </c>
      <c r="L118" s="89">
        <v>6524.96</v>
      </c>
      <c r="M118" s="90">
        <f t="shared" si="17"/>
        <v>0.65211282051282</v>
      </c>
      <c r="N118" s="90">
        <f t="shared" si="18"/>
        <v>0.680147799889492</v>
      </c>
      <c r="O118" s="91"/>
      <c r="P118" s="92">
        <v>-150</v>
      </c>
      <c r="Q118" s="98">
        <v>10266.75</v>
      </c>
      <c r="R118" s="98">
        <f t="shared" si="25"/>
        <v>20533.5</v>
      </c>
      <c r="S118" s="98">
        <f t="shared" si="19"/>
        <v>3070.184320125</v>
      </c>
      <c r="T118" s="98">
        <f t="shared" si="26"/>
        <v>6140.36864025</v>
      </c>
      <c r="U118" s="99">
        <v>0.2990415</v>
      </c>
      <c r="V118" s="100">
        <v>11560.31</v>
      </c>
      <c r="W118" s="100">
        <v>3089.09</v>
      </c>
      <c r="X118" s="104">
        <f t="shared" si="20"/>
        <v>0.562997540604378</v>
      </c>
      <c r="Y118" s="104">
        <f t="shared" si="21"/>
        <v>0.5030789161014</v>
      </c>
      <c r="Z118" s="110"/>
      <c r="AA118" s="109">
        <f t="shared" si="27"/>
        <v>0</v>
      </c>
    </row>
    <row r="119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88">
        <v>0.245565</v>
      </c>
      <c r="K119" s="89">
        <v>13787.9</v>
      </c>
      <c r="L119" s="89">
        <v>3028.63</v>
      </c>
      <c r="M119" s="90">
        <f t="shared" si="17"/>
        <v>0.522268939393939</v>
      </c>
      <c r="N119" s="90">
        <f t="shared" si="18"/>
        <v>0.467170945913845</v>
      </c>
      <c r="O119" s="91"/>
      <c r="P119" s="92">
        <v>-100</v>
      </c>
      <c r="Q119" s="98">
        <v>7722</v>
      </c>
      <c r="R119" s="98">
        <f t="shared" si="25"/>
        <v>15444</v>
      </c>
      <c r="S119" s="98">
        <f t="shared" si="19"/>
        <v>2074.723794</v>
      </c>
      <c r="T119" s="98">
        <f t="shared" si="26"/>
        <v>4149.447588</v>
      </c>
      <c r="U119" s="99">
        <v>0.268677</v>
      </c>
      <c r="V119" s="100">
        <v>8664.1</v>
      </c>
      <c r="W119" s="100">
        <v>1084.47</v>
      </c>
      <c r="X119" s="104">
        <f t="shared" si="20"/>
        <v>0.561001036001036</v>
      </c>
      <c r="Y119" s="104">
        <f t="shared" si="21"/>
        <v>0.261352861314898</v>
      </c>
      <c r="Z119" s="110"/>
      <c r="AA119" s="109">
        <f t="shared" si="27"/>
        <v>0</v>
      </c>
    </row>
    <row r="120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88">
        <v>0.2673675</v>
      </c>
      <c r="K120" s="89">
        <v>12226.69</v>
      </c>
      <c r="L120" s="89">
        <v>2202.41</v>
      </c>
      <c r="M120" s="93">
        <f t="shared" si="17"/>
        <v>1.01889083333333</v>
      </c>
      <c r="N120" s="90">
        <f t="shared" si="18"/>
        <v>0.68644905108761</v>
      </c>
      <c r="O120" s="91"/>
      <c r="P120" s="93"/>
      <c r="Q120" s="98">
        <v>3510</v>
      </c>
      <c r="R120" s="98">
        <f t="shared" si="25"/>
        <v>7020</v>
      </c>
      <c r="S120" s="98">
        <f t="shared" si="19"/>
        <v>1026.785565</v>
      </c>
      <c r="T120" s="98">
        <f t="shared" si="26"/>
        <v>2053.57113</v>
      </c>
      <c r="U120" s="99">
        <v>0.2925315</v>
      </c>
      <c r="V120" s="100">
        <v>3920.79</v>
      </c>
      <c r="W120" s="100">
        <v>1186.24</v>
      </c>
      <c r="X120" s="104">
        <f t="shared" si="20"/>
        <v>0.558517094017094</v>
      </c>
      <c r="Y120" s="104">
        <f t="shared" si="21"/>
        <v>0.577647388332733</v>
      </c>
      <c r="Z120" s="110"/>
      <c r="AA120" s="109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88">
        <v>0.2948225</v>
      </c>
      <c r="K121" s="89">
        <v>23561.1</v>
      </c>
      <c r="L121" s="89">
        <v>6395.68</v>
      </c>
      <c r="M121" s="93">
        <f t="shared" si="17"/>
        <v>1.00688461538462</v>
      </c>
      <c r="N121" s="90">
        <f t="shared" si="18"/>
        <v>0.927065126032301</v>
      </c>
      <c r="O121" s="91"/>
      <c r="P121" s="93"/>
      <c r="Q121" s="98">
        <v>6844.5</v>
      </c>
      <c r="R121" s="98">
        <f t="shared" si="25"/>
        <v>13689</v>
      </c>
      <c r="S121" s="98">
        <f t="shared" si="19"/>
        <v>2207.83378725</v>
      </c>
      <c r="T121" s="98">
        <f t="shared" si="26"/>
        <v>4415.6675745</v>
      </c>
      <c r="U121" s="99">
        <v>0.3225705</v>
      </c>
      <c r="V121" s="100">
        <v>7554.27</v>
      </c>
      <c r="W121" s="100">
        <v>2323.05</v>
      </c>
      <c r="X121" s="104">
        <f t="shared" si="20"/>
        <v>0.551849660311199</v>
      </c>
      <c r="Y121" s="104">
        <f t="shared" si="21"/>
        <v>0.526092592072683</v>
      </c>
      <c r="Z121" s="110"/>
      <c r="AA121" s="109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88">
        <v>0.26962</v>
      </c>
      <c r="K122" s="89">
        <v>17962.44</v>
      </c>
      <c r="L122" s="89">
        <v>5163.65</v>
      </c>
      <c r="M122" s="90">
        <f t="shared" si="17"/>
        <v>0.896114703065134</v>
      </c>
      <c r="N122" s="90">
        <f t="shared" si="18"/>
        <v>0.955439002155533</v>
      </c>
      <c r="O122" s="91"/>
      <c r="P122" s="92">
        <v>-100</v>
      </c>
      <c r="Q122" s="98">
        <v>5863.104</v>
      </c>
      <c r="R122" s="98">
        <f t="shared" si="25"/>
        <v>11726.208</v>
      </c>
      <c r="S122" s="98">
        <f t="shared" si="19"/>
        <v>1729.592227584</v>
      </c>
      <c r="T122" s="98">
        <f t="shared" si="26"/>
        <v>3459.184455168</v>
      </c>
      <c r="U122" s="99">
        <v>0.294996</v>
      </c>
      <c r="V122" s="100">
        <v>6428.6</v>
      </c>
      <c r="W122" s="100">
        <v>2174.76</v>
      </c>
      <c r="X122" s="104">
        <f t="shared" si="20"/>
        <v>0.548224967525734</v>
      </c>
      <c r="Y122" s="104">
        <f t="shared" si="21"/>
        <v>0.628691539345617</v>
      </c>
      <c r="Z122" s="110"/>
      <c r="AA122" s="109">
        <f t="shared" si="27"/>
        <v>0</v>
      </c>
    </row>
    <row r="123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88">
        <v>0.1969025</v>
      </c>
      <c r="K123" s="89">
        <v>28451.81</v>
      </c>
      <c r="L123" s="89">
        <v>5536.7</v>
      </c>
      <c r="M123" s="90">
        <f t="shared" si="17"/>
        <v>0.873483704194911</v>
      </c>
      <c r="N123" s="90">
        <f t="shared" si="18"/>
        <v>0.863266065630793</v>
      </c>
      <c r="O123" s="91"/>
      <c r="P123" s="92">
        <v>-100</v>
      </c>
      <c r="Q123" s="98">
        <v>9527.544</v>
      </c>
      <c r="R123" s="98">
        <f t="shared" si="25"/>
        <v>19055.088</v>
      </c>
      <c r="S123" s="98">
        <f t="shared" si="19"/>
        <v>2052.561677868</v>
      </c>
      <c r="T123" s="98">
        <f t="shared" si="26"/>
        <v>4105.123355736</v>
      </c>
      <c r="U123" s="99">
        <v>0.2154345</v>
      </c>
      <c r="V123" s="100">
        <v>10126.9</v>
      </c>
      <c r="W123" s="100">
        <v>2268.71</v>
      </c>
      <c r="X123" s="104">
        <f t="shared" si="20"/>
        <v>0.531453856313862</v>
      </c>
      <c r="Y123" s="104">
        <f t="shared" si="21"/>
        <v>0.552653307440806</v>
      </c>
      <c r="Z123" s="110"/>
      <c r="AA123" s="109">
        <f t="shared" si="27"/>
        <v>0</v>
      </c>
    </row>
    <row r="124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88">
        <v>0.27948</v>
      </c>
      <c r="K124" s="89">
        <v>8855.78</v>
      </c>
      <c r="L124" s="89">
        <v>1946.85</v>
      </c>
      <c r="M124" s="90">
        <f t="shared" si="17"/>
        <v>0.527129761904762</v>
      </c>
      <c r="N124" s="90">
        <f t="shared" si="18"/>
        <v>0.414641221452084</v>
      </c>
      <c r="O124" s="91"/>
      <c r="P124" s="92">
        <v>-100</v>
      </c>
      <c r="Q124" s="98">
        <v>4914</v>
      </c>
      <c r="R124" s="98">
        <f t="shared" si="25"/>
        <v>9828</v>
      </c>
      <c r="S124" s="98">
        <f t="shared" si="19"/>
        <v>1502.622576</v>
      </c>
      <c r="T124" s="98">
        <f t="shared" si="26"/>
        <v>3005.245152</v>
      </c>
      <c r="U124" s="99">
        <v>0.305784</v>
      </c>
      <c r="V124" s="100">
        <v>5212.74</v>
      </c>
      <c r="W124" s="100">
        <v>1825</v>
      </c>
      <c r="X124" s="104">
        <f t="shared" si="20"/>
        <v>0.530396825396825</v>
      </c>
      <c r="Y124" s="104">
        <f t="shared" si="21"/>
        <v>0.607271589402767</v>
      </c>
      <c r="Z124" s="110"/>
      <c r="AA124" s="109">
        <f t="shared" si="27"/>
        <v>0</v>
      </c>
    </row>
    <row r="125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88">
        <v>0.2244</v>
      </c>
      <c r="K125" s="89">
        <v>11872.4</v>
      </c>
      <c r="L125" s="89">
        <v>1955.6</v>
      </c>
      <c r="M125" s="90">
        <f t="shared" si="17"/>
        <v>0.791493333333333</v>
      </c>
      <c r="N125" s="90">
        <f t="shared" si="18"/>
        <v>0.58098633392751</v>
      </c>
      <c r="O125" s="91"/>
      <c r="P125" s="92">
        <v>-100</v>
      </c>
      <c r="Q125" s="98">
        <v>4387.5</v>
      </c>
      <c r="R125" s="98">
        <f t="shared" si="25"/>
        <v>8775</v>
      </c>
      <c r="S125" s="98">
        <f t="shared" si="19"/>
        <v>1077.219</v>
      </c>
      <c r="T125" s="98">
        <f t="shared" si="26"/>
        <v>2154.438</v>
      </c>
      <c r="U125" s="99">
        <v>0.24552</v>
      </c>
      <c r="V125" s="100">
        <v>4612.99</v>
      </c>
      <c r="W125" s="100">
        <v>1077.21</v>
      </c>
      <c r="X125" s="104">
        <f t="shared" si="20"/>
        <v>0.525696866096866</v>
      </c>
      <c r="Y125" s="104">
        <f t="shared" si="21"/>
        <v>0.499995822576468</v>
      </c>
      <c r="Z125" s="110"/>
      <c r="AA125" s="109">
        <f t="shared" si="27"/>
        <v>0</v>
      </c>
    </row>
    <row r="126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88">
        <v>0.16507</v>
      </c>
      <c r="K126" s="89">
        <v>33825.64</v>
      </c>
      <c r="L126" s="89">
        <v>7293.3</v>
      </c>
      <c r="M126" s="93">
        <f t="shared" si="17"/>
        <v>1.11761479578351</v>
      </c>
      <c r="N126" s="93">
        <f t="shared" si="18"/>
        <v>1.45982920220032</v>
      </c>
      <c r="O126" s="94">
        <v>300</v>
      </c>
      <c r="P126" s="93"/>
      <c r="Q126" s="98">
        <v>8852.7816</v>
      </c>
      <c r="R126" s="98">
        <f t="shared" si="25"/>
        <v>17705.5632</v>
      </c>
      <c r="S126" s="98">
        <f t="shared" si="19"/>
        <v>1598.8654736496</v>
      </c>
      <c r="T126" s="98">
        <f t="shared" si="26"/>
        <v>3197.7309472992</v>
      </c>
      <c r="U126" s="99">
        <v>0.180606</v>
      </c>
      <c r="V126" s="100">
        <v>9268.53</v>
      </c>
      <c r="W126" s="100">
        <v>2468.77</v>
      </c>
      <c r="X126" s="104">
        <f t="shared" si="20"/>
        <v>0.523481229899538</v>
      </c>
      <c r="Y126" s="104">
        <f t="shared" si="21"/>
        <v>0.772038060952289</v>
      </c>
      <c r="Z126" s="110"/>
      <c r="AA126" s="109">
        <f t="shared" si="27"/>
        <v>300</v>
      </c>
    </row>
    <row r="127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88">
        <v>0.24548</v>
      </c>
      <c r="K127" s="89">
        <v>16119.38</v>
      </c>
      <c r="L127" s="89">
        <v>3873.01</v>
      </c>
      <c r="M127" s="90">
        <f t="shared" si="17"/>
        <v>0.866633333333333</v>
      </c>
      <c r="N127" s="90">
        <f t="shared" si="18"/>
        <v>0.848241584186172</v>
      </c>
      <c r="O127" s="91"/>
      <c r="P127" s="92">
        <v>-100</v>
      </c>
      <c r="Q127" s="98">
        <v>5440.5</v>
      </c>
      <c r="R127" s="98">
        <f t="shared" si="25"/>
        <v>10881</v>
      </c>
      <c r="S127" s="98">
        <f t="shared" si="19"/>
        <v>1461.231252</v>
      </c>
      <c r="T127" s="98">
        <f t="shared" si="26"/>
        <v>2922.462504</v>
      </c>
      <c r="U127" s="99">
        <v>0.268584</v>
      </c>
      <c r="V127" s="100">
        <v>5656.72</v>
      </c>
      <c r="W127" s="100">
        <v>2002.99</v>
      </c>
      <c r="X127" s="104">
        <f t="shared" si="20"/>
        <v>0.519871335355206</v>
      </c>
      <c r="Y127" s="104">
        <f t="shared" si="21"/>
        <v>0.685377484658397</v>
      </c>
      <c r="Z127" s="110"/>
      <c r="AA127" s="109">
        <f t="shared" si="27"/>
        <v>0</v>
      </c>
    </row>
    <row r="128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88">
        <v>0.25959</v>
      </c>
      <c r="K128" s="89">
        <v>18438.47</v>
      </c>
      <c r="L128" s="89">
        <v>4334.83</v>
      </c>
      <c r="M128" s="90">
        <f t="shared" si="17"/>
        <v>0.903846568627451</v>
      </c>
      <c r="N128" s="90">
        <f t="shared" si="18"/>
        <v>0.818566457362251</v>
      </c>
      <c r="O128" s="91"/>
      <c r="P128" s="92">
        <v>-100</v>
      </c>
      <c r="Q128" s="98">
        <v>5967</v>
      </c>
      <c r="R128" s="98">
        <f t="shared" si="25"/>
        <v>11934</v>
      </c>
      <c r="S128" s="98">
        <f t="shared" si="19"/>
        <v>1694.759274</v>
      </c>
      <c r="T128" s="98">
        <f t="shared" si="26"/>
        <v>3389.518548</v>
      </c>
      <c r="U128" s="99">
        <v>0.284022</v>
      </c>
      <c r="V128" s="100">
        <v>6184.98</v>
      </c>
      <c r="W128" s="100">
        <v>1824.52</v>
      </c>
      <c r="X128" s="104">
        <f t="shared" si="20"/>
        <v>0.518265460030166</v>
      </c>
      <c r="Y128" s="104">
        <f t="shared" si="21"/>
        <v>0.538282937285169</v>
      </c>
      <c r="Z128" s="110"/>
      <c r="AA128" s="109">
        <f t="shared" si="27"/>
        <v>0</v>
      </c>
    </row>
    <row r="129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88">
        <v>0.267665</v>
      </c>
      <c r="K129" s="89">
        <v>12273.45</v>
      </c>
      <c r="L129" s="89">
        <v>3570.49</v>
      </c>
      <c r="M129" s="90">
        <f t="shared" si="17"/>
        <v>0.52450641025641</v>
      </c>
      <c r="N129" s="90">
        <f t="shared" si="18"/>
        <v>0.570059749070826</v>
      </c>
      <c r="O129" s="91"/>
      <c r="P129" s="92">
        <v>-100</v>
      </c>
      <c r="Q129" s="98">
        <v>6844.5</v>
      </c>
      <c r="R129" s="98">
        <f t="shared" si="25"/>
        <v>13689</v>
      </c>
      <c r="S129" s="98">
        <f t="shared" si="19"/>
        <v>2004.4597365</v>
      </c>
      <c r="T129" s="98">
        <f t="shared" si="26"/>
        <v>4008.919473</v>
      </c>
      <c r="U129" s="99">
        <v>0.292857</v>
      </c>
      <c r="V129" s="100">
        <v>7053.23</v>
      </c>
      <c r="W129" s="100">
        <v>2116.16</v>
      </c>
      <c r="X129" s="104">
        <f t="shared" si="20"/>
        <v>0.515248009350573</v>
      </c>
      <c r="Y129" s="104">
        <f t="shared" si="21"/>
        <v>0.527862935200445</v>
      </c>
      <c r="Z129" s="110"/>
      <c r="AA129" s="109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88">
        <v>0.2520675</v>
      </c>
      <c r="K130" s="89">
        <v>33872.51</v>
      </c>
      <c r="L130" s="89">
        <v>8183.19</v>
      </c>
      <c r="M130" s="90">
        <f t="shared" si="17"/>
        <v>0.86735163675844</v>
      </c>
      <c r="N130" s="90">
        <f t="shared" si="18"/>
        <v>0.831292004698333</v>
      </c>
      <c r="O130" s="91"/>
      <c r="P130" s="92">
        <v>-150</v>
      </c>
      <c r="Q130" s="98">
        <v>11422.944</v>
      </c>
      <c r="R130" s="98">
        <f t="shared" si="25"/>
        <v>22845.888</v>
      </c>
      <c r="S130" s="98">
        <f t="shared" si="19"/>
        <v>3150.350860176</v>
      </c>
      <c r="T130" s="98">
        <f t="shared" si="26"/>
        <v>6300.701720352</v>
      </c>
      <c r="U130" s="99">
        <v>0.2757915</v>
      </c>
      <c r="V130" s="100">
        <v>11742.71</v>
      </c>
      <c r="W130" s="100">
        <v>3520.8</v>
      </c>
      <c r="X130" s="104">
        <f t="shared" si="20"/>
        <v>0.513996654452653</v>
      </c>
      <c r="Y130" s="104">
        <f t="shared" si="21"/>
        <v>0.558794901943605</v>
      </c>
      <c r="Z130" s="110"/>
      <c r="AA130" s="109">
        <f t="shared" si="27"/>
        <v>0</v>
      </c>
    </row>
    <row r="13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88">
        <v>0.2819025</v>
      </c>
      <c r="K131" s="89">
        <v>20321.24</v>
      </c>
      <c r="L131" s="89">
        <v>6451.69</v>
      </c>
      <c r="M131" s="90">
        <f t="shared" ref="M131:M150" si="31">K131/G131</f>
        <v>0.747456155838042</v>
      </c>
      <c r="N131" s="90">
        <f t="shared" ref="N131:N150" si="32">L131/I131</f>
        <v>0.841802249999921</v>
      </c>
      <c r="O131" s="91"/>
      <c r="P131" s="92">
        <v>-100</v>
      </c>
      <c r="Q131" s="98">
        <v>7952.256</v>
      </c>
      <c r="R131" s="98">
        <f t="shared" si="25"/>
        <v>15904.512</v>
      </c>
      <c r="S131" s="98">
        <f t="shared" ref="S131:S150" si="33">Q131*U131</f>
        <v>2452.750103232</v>
      </c>
      <c r="T131" s="98">
        <f t="shared" si="26"/>
        <v>4905.500206464</v>
      </c>
      <c r="U131" s="99">
        <v>0.3084345</v>
      </c>
      <c r="V131" s="100">
        <v>8098.01</v>
      </c>
      <c r="W131" s="100">
        <v>2491.72</v>
      </c>
      <c r="X131" s="104">
        <f t="shared" ref="X131:X150" si="34">V131/R131</f>
        <v>0.509164317647722</v>
      </c>
      <c r="Y131" s="104">
        <f t="shared" ref="Y131:Y150" si="35">W131/T131</f>
        <v>0.507944122949307</v>
      </c>
      <c r="Z131" s="110"/>
      <c r="AA131" s="109">
        <f t="shared" si="27"/>
        <v>0</v>
      </c>
    </row>
    <row r="132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88">
        <v>0.25092</v>
      </c>
      <c r="K132" s="89">
        <v>10898.07</v>
      </c>
      <c r="L132" s="89">
        <v>2740.96</v>
      </c>
      <c r="M132" s="90">
        <f t="shared" si="31"/>
        <v>0.67272037037037</v>
      </c>
      <c r="N132" s="90">
        <f t="shared" si="32"/>
        <v>0.674298827229376</v>
      </c>
      <c r="O132" s="91"/>
      <c r="P132" s="92">
        <v>-100</v>
      </c>
      <c r="Q132" s="98">
        <v>4738.5</v>
      </c>
      <c r="R132" s="98">
        <f t="shared" ref="R132:R150" si="36">Q132*2</f>
        <v>9477</v>
      </c>
      <c r="S132" s="98">
        <f t="shared" si="33"/>
        <v>1300.888836</v>
      </c>
      <c r="T132" s="98">
        <f t="shared" ref="T132:T149" si="37">S132*2</f>
        <v>2601.777672</v>
      </c>
      <c r="U132" s="99">
        <v>0.274536</v>
      </c>
      <c r="V132" s="100">
        <v>4800.58</v>
      </c>
      <c r="W132" s="100">
        <v>815.17</v>
      </c>
      <c r="X132" s="104">
        <f t="shared" si="34"/>
        <v>0.506550596180226</v>
      </c>
      <c r="Y132" s="104">
        <f t="shared" si="35"/>
        <v>0.313312704914319</v>
      </c>
      <c r="Z132" s="110"/>
      <c r="AA132" s="109">
        <f t="shared" ref="AA132:AA150" si="38">O132+Z132</f>
        <v>0</v>
      </c>
    </row>
    <row r="133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88">
        <v>0.2630325</v>
      </c>
      <c r="K133" s="89">
        <v>19560.13</v>
      </c>
      <c r="L133" s="89">
        <v>4086.6</v>
      </c>
      <c r="M133" s="90">
        <f t="shared" si="31"/>
        <v>0.857900438596491</v>
      </c>
      <c r="N133" s="90">
        <f t="shared" si="32"/>
        <v>0.681424698869011</v>
      </c>
      <c r="O133" s="91"/>
      <c r="P133" s="92">
        <v>-100</v>
      </c>
      <c r="Q133" s="98">
        <v>6669</v>
      </c>
      <c r="R133" s="98">
        <f t="shared" si="36"/>
        <v>13338</v>
      </c>
      <c r="S133" s="98">
        <f t="shared" si="33"/>
        <v>1919.2615065</v>
      </c>
      <c r="T133" s="98">
        <f t="shared" si="37"/>
        <v>3838.523013</v>
      </c>
      <c r="U133" s="99">
        <v>0.2877885</v>
      </c>
      <c r="V133" s="100">
        <v>6555.99</v>
      </c>
      <c r="W133" s="100">
        <v>1782.41</v>
      </c>
      <c r="X133" s="104">
        <f t="shared" si="34"/>
        <v>0.491527215474584</v>
      </c>
      <c r="Y133" s="104">
        <f t="shared" si="35"/>
        <v>0.464347873899278</v>
      </c>
      <c r="Z133" s="110"/>
      <c r="AA133" s="109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88">
        <v>0.2450125</v>
      </c>
      <c r="K134" s="89">
        <v>10515.04</v>
      </c>
      <c r="L134" s="89">
        <v>2604.54</v>
      </c>
      <c r="M134" s="90">
        <f t="shared" si="31"/>
        <v>0.531062626262626</v>
      </c>
      <c r="N134" s="90">
        <f t="shared" si="32"/>
        <v>0.536880462190395</v>
      </c>
      <c r="O134" s="91"/>
      <c r="P134" s="92">
        <v>-100</v>
      </c>
      <c r="Q134" s="98">
        <v>5791.5</v>
      </c>
      <c r="R134" s="98">
        <f t="shared" si="36"/>
        <v>11583</v>
      </c>
      <c r="S134" s="98">
        <f t="shared" si="33"/>
        <v>1552.54188375</v>
      </c>
      <c r="T134" s="98">
        <f t="shared" si="37"/>
        <v>3105.0837675</v>
      </c>
      <c r="U134" s="99">
        <v>0.2680725</v>
      </c>
      <c r="V134" s="100">
        <v>5671.8</v>
      </c>
      <c r="W134" s="100">
        <v>1069.01</v>
      </c>
      <c r="X134" s="104">
        <f t="shared" si="34"/>
        <v>0.48966588966589</v>
      </c>
      <c r="Y134" s="104">
        <f t="shared" si="35"/>
        <v>0.344277346456483</v>
      </c>
      <c r="Z134" s="110"/>
      <c r="AA134" s="109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88">
        <v>0.2465</v>
      </c>
      <c r="K135" s="89">
        <v>18862.97</v>
      </c>
      <c r="L135" s="89">
        <v>5092.1</v>
      </c>
      <c r="M135" s="90">
        <f t="shared" si="31"/>
        <v>0.691376744663383</v>
      </c>
      <c r="N135" s="90">
        <f t="shared" si="32"/>
        <v>0.757154823879611</v>
      </c>
      <c r="O135" s="91"/>
      <c r="P135" s="92">
        <v>-150</v>
      </c>
      <c r="Q135" s="98">
        <v>7980.336</v>
      </c>
      <c r="R135" s="98">
        <f t="shared" si="36"/>
        <v>15960.672</v>
      </c>
      <c r="S135" s="98">
        <f t="shared" si="33"/>
        <v>2152.2966192</v>
      </c>
      <c r="T135" s="98">
        <f t="shared" si="37"/>
        <v>4304.5932384</v>
      </c>
      <c r="U135" s="99">
        <v>0.2697</v>
      </c>
      <c r="V135" s="100">
        <v>7629.81</v>
      </c>
      <c r="W135" s="100">
        <v>1742.58</v>
      </c>
      <c r="X135" s="104">
        <f t="shared" si="34"/>
        <v>0.478038142754892</v>
      </c>
      <c r="Y135" s="104">
        <f t="shared" si="35"/>
        <v>0.404818737448863</v>
      </c>
      <c r="Z135" s="110"/>
      <c r="AA135" s="109">
        <f t="shared" si="38"/>
        <v>0</v>
      </c>
    </row>
    <row r="136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88">
        <v>0.2342175</v>
      </c>
      <c r="K136" s="89">
        <v>9841.46</v>
      </c>
      <c r="L136" s="89">
        <v>2184.81</v>
      </c>
      <c r="M136" s="93">
        <f t="shared" si="31"/>
        <v>1.09349555555556</v>
      </c>
      <c r="N136" s="93">
        <f t="shared" si="32"/>
        <v>1.03645827774042</v>
      </c>
      <c r="O136" s="94">
        <v>200</v>
      </c>
      <c r="P136" s="93"/>
      <c r="Q136" s="98">
        <v>2485.08</v>
      </c>
      <c r="R136" s="98">
        <f t="shared" si="36"/>
        <v>4970.16</v>
      </c>
      <c r="S136" s="98">
        <f t="shared" si="33"/>
        <v>636.83032842</v>
      </c>
      <c r="T136" s="98">
        <f t="shared" si="37"/>
        <v>1273.66065684</v>
      </c>
      <c r="U136" s="99">
        <v>0.2562615</v>
      </c>
      <c r="V136" s="100">
        <v>2358</v>
      </c>
      <c r="W136" s="100">
        <v>707.71</v>
      </c>
      <c r="X136" s="104">
        <f t="shared" si="34"/>
        <v>0.474431406634796</v>
      </c>
      <c r="Y136" s="104">
        <f t="shared" si="35"/>
        <v>0.555650358044234</v>
      </c>
      <c r="Z136" s="110"/>
      <c r="AA136" s="109">
        <f t="shared" si="38"/>
        <v>200</v>
      </c>
    </row>
    <row r="137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88">
        <v>0.2346425</v>
      </c>
      <c r="K137" s="89">
        <v>28090.12</v>
      </c>
      <c r="L137" s="89">
        <v>7800.74</v>
      </c>
      <c r="M137" s="93">
        <f t="shared" si="31"/>
        <v>1.00097638432768</v>
      </c>
      <c r="N137" s="93">
        <f t="shared" si="32"/>
        <v>1.18467537940136</v>
      </c>
      <c r="O137" s="94">
        <v>300</v>
      </c>
      <c r="P137" s="93"/>
      <c r="Q137" s="98">
        <v>8208.3456</v>
      </c>
      <c r="R137" s="98">
        <f t="shared" si="36"/>
        <v>16416.6912</v>
      </c>
      <c r="S137" s="98">
        <f t="shared" si="33"/>
        <v>2107.2998366784</v>
      </c>
      <c r="T137" s="98">
        <f t="shared" si="37"/>
        <v>4214.5996733568</v>
      </c>
      <c r="U137" s="99">
        <v>0.2567265</v>
      </c>
      <c r="V137" s="100">
        <v>7626.38</v>
      </c>
      <c r="W137" s="100">
        <v>2041.94</v>
      </c>
      <c r="X137" s="104">
        <f t="shared" si="34"/>
        <v>0.464550371758226</v>
      </c>
      <c r="Y137" s="104">
        <f t="shared" si="35"/>
        <v>0.484492041535622</v>
      </c>
      <c r="Z137" s="110"/>
      <c r="AA137" s="109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88">
        <v>0.25466</v>
      </c>
      <c r="K138" s="89">
        <v>12832.8</v>
      </c>
      <c r="L138" s="89">
        <v>3476.46</v>
      </c>
      <c r="M138" s="90">
        <f t="shared" si="31"/>
        <v>0.562842105263158</v>
      </c>
      <c r="N138" s="90">
        <f t="shared" si="32"/>
        <v>0.59874466264617</v>
      </c>
      <c r="O138" s="91"/>
      <c r="P138" s="92">
        <v>-100</v>
      </c>
      <c r="Q138" s="98">
        <v>6669</v>
      </c>
      <c r="R138" s="98">
        <f t="shared" si="36"/>
        <v>13338</v>
      </c>
      <c r="S138" s="98">
        <f t="shared" si="33"/>
        <v>1858.170132</v>
      </c>
      <c r="T138" s="98">
        <f t="shared" si="37"/>
        <v>3716.340264</v>
      </c>
      <c r="U138" s="99">
        <v>0.278628</v>
      </c>
      <c r="V138" s="100">
        <v>6134.02</v>
      </c>
      <c r="W138" s="100">
        <v>1627.4</v>
      </c>
      <c r="X138" s="104">
        <f t="shared" si="34"/>
        <v>0.459890538311591</v>
      </c>
      <c r="Y138" s="104">
        <f t="shared" si="35"/>
        <v>0.437903928164098</v>
      </c>
      <c r="Z138" s="110"/>
      <c r="AA138" s="109">
        <f t="shared" si="38"/>
        <v>0</v>
      </c>
    </row>
    <row r="139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88">
        <v>0.27421</v>
      </c>
      <c r="K139" s="89">
        <v>20188.23</v>
      </c>
      <c r="L139" s="89">
        <v>4023</v>
      </c>
      <c r="M139" s="90">
        <f t="shared" si="31"/>
        <v>0.808232685729659</v>
      </c>
      <c r="N139" s="90">
        <f t="shared" si="32"/>
        <v>0.587360733695267</v>
      </c>
      <c r="O139" s="91"/>
      <c r="P139" s="92">
        <v>-150</v>
      </c>
      <c r="Q139" s="98">
        <v>7306.1352</v>
      </c>
      <c r="R139" s="98">
        <f t="shared" si="36"/>
        <v>14612.2704</v>
      </c>
      <c r="S139" s="98">
        <f t="shared" si="33"/>
        <v>2191.9720704336</v>
      </c>
      <c r="T139" s="98">
        <f t="shared" si="37"/>
        <v>4383.9441408672</v>
      </c>
      <c r="U139" s="99">
        <v>0.300018</v>
      </c>
      <c r="V139" s="100">
        <v>6371.32</v>
      </c>
      <c r="W139" s="100">
        <v>2065.13</v>
      </c>
      <c r="X139" s="104">
        <f t="shared" si="34"/>
        <v>0.436025328411661</v>
      </c>
      <c r="Y139" s="104">
        <f t="shared" si="35"/>
        <v>0.471066677321188</v>
      </c>
      <c r="Z139" s="110"/>
      <c r="AA139" s="109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88">
        <v>0.2903175</v>
      </c>
      <c r="K140" s="89">
        <v>22040.03</v>
      </c>
      <c r="L140" s="89">
        <v>5186.2</v>
      </c>
      <c r="M140" s="93">
        <f t="shared" si="31"/>
        <v>1.02037175925926</v>
      </c>
      <c r="N140" s="90">
        <f t="shared" si="32"/>
        <v>0.827031962771283</v>
      </c>
      <c r="O140" s="91"/>
      <c r="P140" s="93"/>
      <c r="Q140" s="98">
        <v>6318</v>
      </c>
      <c r="R140" s="98">
        <f t="shared" si="36"/>
        <v>12636</v>
      </c>
      <c r="S140" s="98">
        <f t="shared" si="33"/>
        <v>2006.858997</v>
      </c>
      <c r="T140" s="98">
        <f t="shared" si="37"/>
        <v>4013.717994</v>
      </c>
      <c r="U140" s="99">
        <v>0.3176415</v>
      </c>
      <c r="V140" s="100">
        <v>5506.28</v>
      </c>
      <c r="W140" s="100">
        <v>1818.36</v>
      </c>
      <c r="X140" s="104">
        <f t="shared" si="34"/>
        <v>0.435761316872428</v>
      </c>
      <c r="Y140" s="104">
        <f t="shared" si="35"/>
        <v>0.453036312645337</v>
      </c>
      <c r="Z140" s="110"/>
      <c r="AA140" s="109">
        <f t="shared" si="38"/>
        <v>0</v>
      </c>
    </row>
    <row r="14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88">
        <v>0.2920175</v>
      </c>
      <c r="K141" s="89">
        <v>17561.99</v>
      </c>
      <c r="L141" s="89">
        <v>5624.71</v>
      </c>
      <c r="M141" s="90">
        <f t="shared" si="31"/>
        <v>0.674050832105134</v>
      </c>
      <c r="N141" s="90">
        <f t="shared" si="32"/>
        <v>0.739282083090382</v>
      </c>
      <c r="O141" s="91"/>
      <c r="P141" s="92">
        <v>-100</v>
      </c>
      <c r="Q141" s="98">
        <v>7620.912</v>
      </c>
      <c r="R141" s="98">
        <f t="shared" si="36"/>
        <v>15241.824</v>
      </c>
      <c r="S141" s="98">
        <f t="shared" si="33"/>
        <v>2434.892815368</v>
      </c>
      <c r="T141" s="98">
        <f t="shared" si="37"/>
        <v>4869.785630736</v>
      </c>
      <c r="U141" s="99">
        <v>0.3195015</v>
      </c>
      <c r="V141" s="100">
        <v>6609.4</v>
      </c>
      <c r="W141" s="100">
        <v>2725.56</v>
      </c>
      <c r="X141" s="104">
        <f t="shared" si="34"/>
        <v>0.433635764328469</v>
      </c>
      <c r="Y141" s="104">
        <f t="shared" si="35"/>
        <v>0.559687880878664</v>
      </c>
      <c r="Z141" s="110"/>
      <c r="AA141" s="109">
        <f t="shared" si="38"/>
        <v>0</v>
      </c>
    </row>
    <row r="142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88">
        <v>0.2309875</v>
      </c>
      <c r="K142" s="89">
        <v>16109.12</v>
      </c>
      <c r="L142" s="89">
        <v>4062.15</v>
      </c>
      <c r="M142" s="90">
        <f t="shared" si="31"/>
        <v>0.74845376152245</v>
      </c>
      <c r="N142" s="90">
        <f t="shared" si="32"/>
        <v>0.817072580254685</v>
      </c>
      <c r="O142" s="91"/>
      <c r="P142" s="92">
        <v>-100</v>
      </c>
      <c r="Q142" s="98">
        <v>6295.536</v>
      </c>
      <c r="R142" s="98">
        <f t="shared" si="36"/>
        <v>12591.072</v>
      </c>
      <c r="S142" s="98">
        <f t="shared" si="33"/>
        <v>1591.05507444</v>
      </c>
      <c r="T142" s="98">
        <f t="shared" si="37"/>
        <v>3182.11014888</v>
      </c>
      <c r="U142" s="99">
        <v>0.2527275</v>
      </c>
      <c r="V142" s="100">
        <v>5444.8</v>
      </c>
      <c r="W142" s="100">
        <v>1530.2</v>
      </c>
      <c r="X142" s="104">
        <f t="shared" si="34"/>
        <v>0.432433394074786</v>
      </c>
      <c r="Y142" s="104">
        <f t="shared" si="35"/>
        <v>0.480875874312076</v>
      </c>
      <c r="Z142" s="110"/>
      <c r="AA142" s="109">
        <f t="shared" si="38"/>
        <v>0</v>
      </c>
    </row>
    <row r="143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88">
        <v>0.243294618586182</v>
      </c>
      <c r="K143" s="89">
        <v>9378.15</v>
      </c>
      <c r="L143" s="89">
        <v>3174.79</v>
      </c>
      <c r="M143" s="93">
        <f t="shared" si="31"/>
        <v>1.04201666666667</v>
      </c>
      <c r="N143" s="93">
        <f t="shared" si="32"/>
        <v>1.44990648167373</v>
      </c>
      <c r="O143" s="94">
        <v>200</v>
      </c>
      <c r="P143" s="93"/>
      <c r="Q143" s="98">
        <v>2486.484</v>
      </c>
      <c r="R143" s="98">
        <f t="shared" si="36"/>
        <v>4972.968</v>
      </c>
      <c r="S143" s="98">
        <f t="shared" si="33"/>
        <v>661.884475356001</v>
      </c>
      <c r="T143" s="98">
        <f t="shared" si="37"/>
        <v>1323.768950712</v>
      </c>
      <c r="U143" s="99">
        <v>0.266192935629588</v>
      </c>
      <c r="V143" s="100">
        <v>1688.11</v>
      </c>
      <c r="W143" s="100">
        <v>563.56</v>
      </c>
      <c r="X143" s="104">
        <f t="shared" si="34"/>
        <v>0.339457241631155</v>
      </c>
      <c r="Y143" s="104">
        <f t="shared" si="35"/>
        <v>0.425723839267331</v>
      </c>
      <c r="Z143" s="110"/>
      <c r="AA143" s="109">
        <f t="shared" si="38"/>
        <v>200</v>
      </c>
    </row>
    <row r="144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88">
        <v>0.2286925</v>
      </c>
      <c r="K144" s="89">
        <v>2949.21</v>
      </c>
      <c r="L144" s="89">
        <v>687.9</v>
      </c>
      <c r="M144" s="90">
        <f t="shared" si="31"/>
        <v>0.32769</v>
      </c>
      <c r="N144" s="90">
        <f t="shared" si="32"/>
        <v>0.334218801811749</v>
      </c>
      <c r="O144" s="91"/>
      <c r="P144" s="92">
        <v>0</v>
      </c>
      <c r="Q144" s="98">
        <v>2485.08</v>
      </c>
      <c r="R144" s="98">
        <f t="shared" si="36"/>
        <v>4970.16</v>
      </c>
      <c r="S144" s="98">
        <f t="shared" si="33"/>
        <v>621.80801982</v>
      </c>
      <c r="T144" s="98">
        <f t="shared" si="37"/>
        <v>1243.61603964</v>
      </c>
      <c r="U144" s="99">
        <v>0.2502165</v>
      </c>
      <c r="V144" s="100">
        <v>1546.51</v>
      </c>
      <c r="W144" s="100">
        <v>337.04</v>
      </c>
      <c r="X144" s="104">
        <f t="shared" si="34"/>
        <v>0.31115899689346</v>
      </c>
      <c r="Y144" s="104">
        <f t="shared" si="35"/>
        <v>0.271016124958927</v>
      </c>
      <c r="Z144" s="110"/>
      <c r="AA144" s="109">
        <f t="shared" si="38"/>
        <v>0</v>
      </c>
    </row>
    <row r="145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88">
        <v>0.268005</v>
      </c>
      <c r="K145" s="89">
        <v>5510.27</v>
      </c>
      <c r="L145" s="89">
        <v>1619.36</v>
      </c>
      <c r="M145" s="90">
        <f t="shared" si="31"/>
        <v>0.510210185185185</v>
      </c>
      <c r="N145" s="90">
        <f t="shared" si="32"/>
        <v>0.559469938026308</v>
      </c>
      <c r="O145" s="91"/>
      <c r="P145" s="92">
        <v>-100</v>
      </c>
      <c r="Q145" s="98">
        <v>3159</v>
      </c>
      <c r="R145" s="98">
        <f t="shared" si="36"/>
        <v>6318</v>
      </c>
      <c r="S145" s="98">
        <f t="shared" si="33"/>
        <v>926.310411</v>
      </c>
      <c r="T145" s="98">
        <f t="shared" si="37"/>
        <v>1852.620822</v>
      </c>
      <c r="U145" s="99">
        <v>0.293229</v>
      </c>
      <c r="V145" s="100">
        <v>1880.09</v>
      </c>
      <c r="W145" s="100">
        <v>689.92</v>
      </c>
      <c r="X145" s="104">
        <f t="shared" si="34"/>
        <v>0.297576764798987</v>
      </c>
      <c r="Y145" s="104">
        <f t="shared" si="35"/>
        <v>0.372402162281214</v>
      </c>
      <c r="Z145" s="110"/>
      <c r="AA145" s="109">
        <f t="shared" si="38"/>
        <v>0</v>
      </c>
    </row>
    <row r="146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88">
        <v>0.19023</v>
      </c>
      <c r="K146" s="89">
        <v>2659.76</v>
      </c>
      <c r="L146" s="89">
        <v>518.77</v>
      </c>
      <c r="M146" s="90">
        <f t="shared" si="31"/>
        <v>0.295528888888889</v>
      </c>
      <c r="N146" s="90">
        <f t="shared" si="32"/>
        <v>0.30300747048894</v>
      </c>
      <c r="O146" s="91"/>
      <c r="P146" s="92">
        <v>0</v>
      </c>
      <c r="Q146" s="98">
        <v>2632.5</v>
      </c>
      <c r="R146" s="98">
        <f t="shared" si="36"/>
        <v>5265</v>
      </c>
      <c r="S146" s="98">
        <f t="shared" si="33"/>
        <v>547.912755</v>
      </c>
      <c r="T146" s="98">
        <f t="shared" si="37"/>
        <v>1095.82551</v>
      </c>
      <c r="U146" s="99">
        <v>0.208134</v>
      </c>
      <c r="V146" s="100">
        <v>1487.9</v>
      </c>
      <c r="W146" s="100">
        <v>124.87</v>
      </c>
      <c r="X146" s="104">
        <f t="shared" si="34"/>
        <v>0.282602089268756</v>
      </c>
      <c r="Y146" s="104">
        <f t="shared" si="35"/>
        <v>0.113950623398063</v>
      </c>
      <c r="Z146" s="110"/>
      <c r="AA146" s="109">
        <f t="shared" si="38"/>
        <v>0</v>
      </c>
    </row>
    <row r="147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88">
        <v>0.24242</v>
      </c>
      <c r="K147" s="89">
        <v>2499.85</v>
      </c>
      <c r="L147" s="89">
        <v>553.72</v>
      </c>
      <c r="M147" s="90">
        <f t="shared" si="31"/>
        <v>0.277761111111111</v>
      </c>
      <c r="N147" s="90">
        <f t="shared" si="32"/>
        <v>0.253792774706891</v>
      </c>
      <c r="O147" s="91"/>
      <c r="P147" s="92">
        <v>0</v>
      </c>
      <c r="Q147" s="98">
        <v>2485.08</v>
      </c>
      <c r="R147" s="98">
        <f t="shared" si="36"/>
        <v>4970.16</v>
      </c>
      <c r="S147" s="98">
        <f t="shared" si="33"/>
        <v>659.13267888</v>
      </c>
      <c r="T147" s="98">
        <f t="shared" si="37"/>
        <v>1318.26535776</v>
      </c>
      <c r="U147" s="99">
        <v>0.265236</v>
      </c>
      <c r="V147" s="100">
        <v>1065.3</v>
      </c>
      <c r="W147" s="100">
        <v>263.79</v>
      </c>
      <c r="X147" s="104">
        <f t="shared" si="34"/>
        <v>0.214339176203583</v>
      </c>
      <c r="Y147" s="104">
        <f t="shared" si="35"/>
        <v>0.200103870170898</v>
      </c>
      <c r="Z147" s="110"/>
      <c r="AA147" s="109">
        <f t="shared" si="38"/>
        <v>0</v>
      </c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88">
        <v>0.2563175</v>
      </c>
      <c r="K148" s="89">
        <v>2774.01</v>
      </c>
      <c r="L148" s="89">
        <v>860.81</v>
      </c>
      <c r="M148" s="90">
        <f t="shared" si="31"/>
        <v>0.308223333333333</v>
      </c>
      <c r="N148" s="90">
        <f t="shared" si="32"/>
        <v>0.373152654639483</v>
      </c>
      <c r="O148" s="91"/>
      <c r="P148" s="92">
        <v>0</v>
      </c>
      <c r="Q148" s="98">
        <v>2485.08</v>
      </c>
      <c r="R148" s="98">
        <f t="shared" si="36"/>
        <v>4970.16</v>
      </c>
      <c r="S148" s="98">
        <f t="shared" si="33"/>
        <v>696.91956282</v>
      </c>
      <c r="T148" s="98">
        <f t="shared" si="37"/>
        <v>1393.83912564</v>
      </c>
      <c r="U148" s="99">
        <v>0.2804415</v>
      </c>
      <c r="V148" s="100">
        <v>1049.6</v>
      </c>
      <c r="W148" s="100">
        <v>416.59</v>
      </c>
      <c r="X148" s="104">
        <f t="shared" si="34"/>
        <v>0.211180324174674</v>
      </c>
      <c r="Y148" s="104">
        <f t="shared" si="35"/>
        <v>0.29887954236377</v>
      </c>
      <c r="Z148" s="110"/>
      <c r="AA148" s="109">
        <f t="shared" si="38"/>
        <v>0</v>
      </c>
    </row>
    <row r="149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88">
        <v>0.22695</v>
      </c>
      <c r="K149" s="89">
        <v>2162.9</v>
      </c>
      <c r="L149" s="89">
        <v>501.92</v>
      </c>
      <c r="M149" s="90">
        <f t="shared" si="31"/>
        <v>0.240322222222222</v>
      </c>
      <c r="N149" s="90">
        <f t="shared" si="32"/>
        <v>0.245732050622996</v>
      </c>
      <c r="O149" s="91"/>
      <c r="P149" s="92">
        <v>0</v>
      </c>
      <c r="Q149" s="98">
        <v>2485.08</v>
      </c>
      <c r="R149" s="98">
        <f t="shared" si="36"/>
        <v>4970.16</v>
      </c>
      <c r="S149" s="98">
        <f t="shared" si="33"/>
        <v>617.0702148</v>
      </c>
      <c r="T149" s="98">
        <f t="shared" si="37"/>
        <v>1234.1404296</v>
      </c>
      <c r="U149" s="99">
        <v>0.24831</v>
      </c>
      <c r="V149" s="100">
        <v>622</v>
      </c>
      <c r="W149" s="100">
        <v>74.4</v>
      </c>
      <c r="X149" s="104">
        <f t="shared" si="34"/>
        <v>0.125146876559306</v>
      </c>
      <c r="Y149" s="104">
        <f t="shared" si="35"/>
        <v>0.0602848737595558</v>
      </c>
      <c r="Z149" s="110"/>
      <c r="AA149" s="109">
        <f t="shared" si="38"/>
        <v>0</v>
      </c>
    </row>
    <row r="150" spans="1:27">
      <c r="A150" s="24"/>
      <c r="B150" s="118"/>
      <c r="C150" s="118"/>
      <c r="D150" s="118"/>
      <c r="E150" s="118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88">
        <v>0.232822676841789</v>
      </c>
      <c r="K150" s="89">
        <f>SUM(K3:K149)</f>
        <v>4473438.83</v>
      </c>
      <c r="L150" s="89">
        <f>SUM(L3:L149)</f>
        <v>1000328.3</v>
      </c>
      <c r="M150" s="90">
        <f t="shared" si="31"/>
        <v>0.927929835339954</v>
      </c>
      <c r="N150" s="90">
        <f t="shared" si="32"/>
        <v>0.891214499088992</v>
      </c>
      <c r="O150" s="91"/>
      <c r="P150" s="93"/>
      <c r="Q150" s="98">
        <v>1409077.0044</v>
      </c>
      <c r="R150" s="98">
        <f>SUM(R3:R149)</f>
        <v>2818154.0088</v>
      </c>
      <c r="S150" s="98">
        <f t="shared" si="33"/>
        <v>358849.074947969</v>
      </c>
      <c r="T150" s="98">
        <f>SUM(T3:T149)</f>
        <v>717698.149895937</v>
      </c>
      <c r="U150" s="99">
        <v>0.254669598487111</v>
      </c>
      <c r="V150" s="100">
        <f>SUM(V3:V149)</f>
        <v>2209003.17</v>
      </c>
      <c r="W150" s="100">
        <f>SUM(W3:W149)</f>
        <v>486209.67</v>
      </c>
      <c r="X150" s="104">
        <f t="shared" si="34"/>
        <v>0.783847569402574</v>
      </c>
      <c r="Y150" s="104">
        <f t="shared" si="35"/>
        <v>0.677457048022902</v>
      </c>
      <c r="Z150" s="110"/>
      <c r="AA150" s="109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K4" sqref="K4"/>
    </sheetView>
  </sheetViews>
  <sheetFormatPr defaultColWidth="9" defaultRowHeight="27" customHeight="1" outlineLevelRow="5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707</v>
      </c>
      <c r="C3" s="27" t="s">
        <v>507</v>
      </c>
      <c r="D3" s="27" t="s">
        <v>45</v>
      </c>
      <c r="E3" s="27">
        <v>4311</v>
      </c>
      <c r="F3" s="27" t="s">
        <v>508</v>
      </c>
      <c r="G3" s="28">
        <v>100</v>
      </c>
      <c r="H3" s="25"/>
    </row>
    <row r="4" customHeight="1" spans="1:8">
      <c r="A4" s="29"/>
      <c r="B4" s="29">
        <v>707</v>
      </c>
      <c r="C4" s="27" t="s">
        <v>507</v>
      </c>
      <c r="D4" s="27" t="s">
        <v>45</v>
      </c>
      <c r="E4" s="29">
        <v>9130</v>
      </c>
      <c r="F4" s="29" t="s">
        <v>509</v>
      </c>
      <c r="G4" s="29">
        <v>100</v>
      </c>
      <c r="H4" s="29"/>
    </row>
    <row r="5" customHeight="1" spans="1:8">
      <c r="A5" s="29"/>
      <c r="B5" s="29">
        <v>707</v>
      </c>
      <c r="C5" s="27" t="s">
        <v>507</v>
      </c>
      <c r="D5" s="27" t="s">
        <v>45</v>
      </c>
      <c r="E5" s="29">
        <v>12468</v>
      </c>
      <c r="F5" s="29" t="s">
        <v>510</v>
      </c>
      <c r="G5" s="29">
        <v>100</v>
      </c>
      <c r="H5" s="29"/>
    </row>
    <row r="6" customHeight="1" spans="1:8">
      <c r="A6" s="29"/>
      <c r="B6" s="29">
        <v>707</v>
      </c>
      <c r="C6" s="27" t="s">
        <v>507</v>
      </c>
      <c r="D6" s="27" t="s">
        <v>45</v>
      </c>
      <c r="E6" s="29">
        <v>13209</v>
      </c>
      <c r="F6" s="29" t="s">
        <v>279</v>
      </c>
      <c r="G6" s="29">
        <v>100</v>
      </c>
      <c r="H6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511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512</v>
      </c>
      <c r="D2" s="5" t="s">
        <v>513</v>
      </c>
      <c r="E2" s="6" t="s">
        <v>514</v>
      </c>
      <c r="F2" s="7" t="s">
        <v>515</v>
      </c>
      <c r="G2" s="8" t="s">
        <v>516</v>
      </c>
      <c r="H2" s="9" t="s">
        <v>517</v>
      </c>
      <c r="I2" s="18" t="s">
        <v>518</v>
      </c>
    </row>
    <row r="3" ht="27" customHeight="1" spans="1:9">
      <c r="A3" s="10">
        <v>1</v>
      </c>
      <c r="B3" s="10" t="s">
        <v>519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520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521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522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523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2021-12-09T03:17:00Z</dcterms:created>
  <dcterms:modified xsi:type="dcterms:W3CDTF">2021-12-27T12:52:42Z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546DA00C1FF944D6B9A03892921CBC1C</vt:lpwstr>
  </property>
  <property fmtid="{D5CDD505-2E9C-101B-9397-08002B2CF9AE}" pid="3" name="KSOProductBuildVer">
    <vt:lpwstr>2052-11.1.0.10700</vt:lpwstr>
  </property>
</Properties>
</file>