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<sst xmlns="http://schemas.openxmlformats.org/spreadsheetml/2006/main" count="22" uniqueCount="22">
  <si>
    <t>1、请按样表格式将奖励分配明细在2021年10月11日9：00前钉钉或者业务部内网邮箱发王晓燕；                                                      2、备注栏注明对应人员是营业员、促销员、实习生;                        3、未按时返回分配明细的，默认门店自动放弃奖励；                                  4、有疑问请致电王晓燕13881911373；</t>
  </si>
  <si>
    <t>2021年9月智慧药房销售奖励金额</t>
  </si>
  <si>
    <t>统计人员</t>
  </si>
  <si>
    <t>门店ID</t>
  </si>
  <si>
    <t>门店名称</t>
  </si>
  <si>
    <t>利润总额</t>
  </si>
  <si>
    <t>奖励金额</t>
  </si>
  <si>
    <t>tjdyf115</t>
  </si>
  <si>
    <t>tjdyf003</t>
  </si>
  <si>
    <t>tjdyf005</t>
  </si>
  <si>
    <t>tjdyf024</t>
  </si>
  <si>
    <t>tjdyf104</t>
  </si>
  <si>
    <t>tjdyf045</t>
  </si>
  <si>
    <t>tjdyf130</t>
  </si>
  <si>
    <t>tjdyf016</t>
  </si>
  <si>
    <t>tjdyf102</t>
  </si>
  <si>
    <t>tjdyf107</t>
  </si>
  <si>
    <t>tjdyf014</t>
  </si>
  <si>
    <t>tjdyf080</t>
  </si>
  <si>
    <t>tjdyf052</t>
  </si>
  <si>
    <t>tjdyf110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</si>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</sst>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新宋体"/>
      <charset val="134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327;&#35758;2021.9.30\21&#24180;9&#26376;1&#26085;-9&#26376;30&#26085;&#26234;&#24935;&#33647;&#25151;&#38376;&#24215;&#38144;&#2180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A1" t="str">
            <v>统计人员</v>
          </cell>
          <cell r="B1" t="str">
            <v>门店ID</v>
          </cell>
          <cell r="C1" t="str">
            <v>门店名称</v>
          </cell>
        </row>
        <row r="2">
          <cell r="A2" t="str">
            <v>tjdyf003</v>
          </cell>
          <cell r="B2">
            <v>585</v>
          </cell>
          <cell r="C2" t="str">
            <v>成华区羊子山西路药店</v>
          </cell>
        </row>
        <row r="3">
          <cell r="A3" t="str">
            <v>tjdyf005</v>
          </cell>
          <cell r="B3">
            <v>357</v>
          </cell>
          <cell r="C3" t="str">
            <v>青羊区清江东路药店</v>
          </cell>
        </row>
        <row r="4">
          <cell r="A4" t="str">
            <v>tjdyf014</v>
          </cell>
          <cell r="B4">
            <v>572</v>
          </cell>
          <cell r="C4" t="str">
            <v>郫县郫筒镇东大街药店</v>
          </cell>
        </row>
        <row r="5">
          <cell r="A5" t="str">
            <v>tjdyf016</v>
          </cell>
          <cell r="B5">
            <v>517</v>
          </cell>
          <cell r="C5" t="str">
            <v>青羊区北东街药店</v>
          </cell>
        </row>
        <row r="6">
          <cell r="A6" t="str">
            <v>tjdyf024</v>
          </cell>
          <cell r="B6">
            <v>103198</v>
          </cell>
          <cell r="C6" t="str">
            <v>青羊区贝森北路药店</v>
          </cell>
        </row>
        <row r="7">
          <cell r="A7" t="str">
            <v>tjdyf045</v>
          </cell>
          <cell r="B7">
            <v>387</v>
          </cell>
          <cell r="C7" t="str">
            <v>高新区新乐中街药店</v>
          </cell>
        </row>
        <row r="8">
          <cell r="A8" t="str">
            <v>tjdyf052</v>
          </cell>
          <cell r="B8">
            <v>511</v>
          </cell>
          <cell r="C8" t="str">
            <v>成华区杉板桥南一路药店</v>
          </cell>
        </row>
        <row r="9">
          <cell r="A9" t="str">
            <v>tjdyf080</v>
          </cell>
          <cell r="B9">
            <v>737</v>
          </cell>
          <cell r="C9" t="str">
            <v>高新区大源三期药店</v>
          </cell>
        </row>
        <row r="10">
          <cell r="A10" t="str">
            <v>tjdyf102</v>
          </cell>
          <cell r="B10">
            <v>105751</v>
          </cell>
          <cell r="C10" t="str">
            <v>新下街店</v>
          </cell>
        </row>
        <row r="11">
          <cell r="A11" t="str">
            <v>tjdyf104</v>
          </cell>
          <cell r="B11">
            <v>105267</v>
          </cell>
          <cell r="C11" t="str">
            <v>蜀汉路店</v>
          </cell>
        </row>
        <row r="12">
          <cell r="A12" t="str">
            <v>tjdyf107</v>
          </cell>
          <cell r="B12">
            <v>106399</v>
          </cell>
          <cell r="C12" t="str">
            <v>蜀辉路店</v>
          </cell>
        </row>
        <row r="13">
          <cell r="A13" t="str">
            <v>tjdyf110</v>
          </cell>
          <cell r="B13">
            <v>106568</v>
          </cell>
          <cell r="C13" t="str">
            <v>公济桥路店</v>
          </cell>
        </row>
        <row r="14">
          <cell r="A14" t="str">
            <v>tjdyf115</v>
          </cell>
          <cell r="B14">
            <v>111219</v>
          </cell>
          <cell r="C14" t="str">
            <v>金牛区花照壁药店</v>
          </cell>
        </row>
        <row r="15">
          <cell r="A15" t="str">
            <v>tjdyf130</v>
          </cell>
          <cell r="B15">
            <v>113833</v>
          </cell>
          <cell r="C15" t="str">
            <v>光华西一路店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1" sqref="A1:E1"/>
    </sheetView>
  </sheetViews>
  <sheetFormatPr defaultColWidth="9" defaultRowHeight="13.5" outlineLevelCol="4"/>
  <cols>
    <col min="2" max="2" width="9" style="1"/>
    <col min="3" max="3" width="19.625" customWidth="1"/>
    <col min="4" max="4" width="9" style="1"/>
    <col min="5" max="5" width="9" style="2"/>
  </cols>
  <sheetData>
    <row r="1" ht="97" customHeight="1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4"/>
      <c r="C2" s="4"/>
      <c r="D2" s="4"/>
      <c r="E2" s="4"/>
    </row>
    <row r="3" spans="1:5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</row>
    <row r="4" spans="1:5">
      <c r="A4" s="9" t="s">
        <v>7</v>
      </c>
      <c r="B4" s="10">
        <f>VLOOKUP(A4,[1]Sheet1!A:B,2,0)</f>
        <v>111219</v>
      </c>
      <c r="C4" s="11" t="str">
        <f>VLOOKUP(A4,[1]Sheet1!A:C,3,0)</f>
        <v>金牛区花照壁药店</v>
      </c>
      <c r="D4" s="10">
        <v>243.4094</v>
      </c>
      <c r="E4" s="8">
        <v>73</v>
      </c>
    </row>
    <row r="5" spans="1:5">
      <c r="A5" s="9" t="s">
        <v>8</v>
      </c>
      <c r="B5" s="10">
        <f>VLOOKUP(A5,[1]Sheet1!A:B,2,0)</f>
        <v>585</v>
      </c>
      <c r="C5" s="11" t="str">
        <f>VLOOKUP(A5,[1]Sheet1!A:C,3,0)</f>
        <v>成华区羊子山西路药店</v>
      </c>
      <c r="D5" s="10">
        <v>216.108</v>
      </c>
      <c r="E5" s="8">
        <v>64.8</v>
      </c>
    </row>
    <row r="6" spans="1:5">
      <c r="A6" s="9" t="s">
        <v>9</v>
      </c>
      <c r="B6" s="10">
        <f>VLOOKUP(A6,[1]Sheet1!A:B,2,0)</f>
        <v>357</v>
      </c>
      <c r="C6" s="11" t="str">
        <f>VLOOKUP(A6,[1]Sheet1!A:C,3,0)</f>
        <v>青羊区清江东路药店</v>
      </c>
      <c r="D6" s="10">
        <v>199.4013</v>
      </c>
      <c r="E6" s="8">
        <v>59.8</v>
      </c>
    </row>
    <row r="7" spans="1:5">
      <c r="A7" s="9" t="s">
        <v>10</v>
      </c>
      <c r="B7" s="10">
        <f>VLOOKUP(A7,[1]Sheet1!A:B,2,0)</f>
        <v>103198</v>
      </c>
      <c r="C7" s="11" t="str">
        <f>VLOOKUP(A7,[1]Sheet1!A:C,3,0)</f>
        <v>青羊区贝森北路药店</v>
      </c>
      <c r="D7" s="10">
        <v>197.8725</v>
      </c>
      <c r="E7" s="8">
        <v>59.4</v>
      </c>
    </row>
    <row r="8" spans="1:5">
      <c r="A8" s="9" t="s">
        <v>11</v>
      </c>
      <c r="B8" s="10">
        <f>VLOOKUP(A8,[1]Sheet1!A:B,2,0)</f>
        <v>105267</v>
      </c>
      <c r="C8" s="11" t="str">
        <f>VLOOKUP(A8,[1]Sheet1!A:C,3,0)</f>
        <v>蜀汉路店</v>
      </c>
      <c r="D8" s="10">
        <v>161.0854</v>
      </c>
      <c r="E8" s="8">
        <v>48.3</v>
      </c>
    </row>
    <row r="9" spans="1:5">
      <c r="A9" s="9" t="s">
        <v>12</v>
      </c>
      <c r="B9" s="10">
        <f>VLOOKUP(A9,[1]Sheet1!A:B,2,0)</f>
        <v>387</v>
      </c>
      <c r="C9" s="11" t="str">
        <f>VLOOKUP(A9,[1]Sheet1!A:C,3,0)</f>
        <v>高新区新乐中街药店</v>
      </c>
      <c r="D9" s="10">
        <v>149.9755</v>
      </c>
      <c r="E9" s="8">
        <v>45</v>
      </c>
    </row>
    <row r="10" spans="1:5">
      <c r="A10" s="9" t="s">
        <v>13</v>
      </c>
      <c r="B10" s="10">
        <f>VLOOKUP(A10,[1]Sheet1!A:B,2,0)</f>
        <v>113833</v>
      </c>
      <c r="C10" s="11" t="str">
        <f>VLOOKUP(A10,[1]Sheet1!A:C,3,0)</f>
        <v>光华西一路店</v>
      </c>
      <c r="D10" s="10">
        <v>100.6449</v>
      </c>
      <c r="E10" s="8">
        <v>30.2</v>
      </c>
    </row>
    <row r="11" spans="1:5">
      <c r="A11" s="9" t="s">
        <v>14</v>
      </c>
      <c r="B11" s="10">
        <f>VLOOKUP(A11,[1]Sheet1!A:B,2,0)</f>
        <v>517</v>
      </c>
      <c r="C11" s="11" t="str">
        <f>VLOOKUP(A11,[1]Sheet1!A:C,3,0)</f>
        <v>青羊区北东街药店</v>
      </c>
      <c r="D11" s="10">
        <v>100.2991</v>
      </c>
      <c r="E11" s="8">
        <v>30</v>
      </c>
    </row>
    <row r="12" spans="1:5">
      <c r="A12" s="9" t="s">
        <v>15</v>
      </c>
      <c r="B12" s="10">
        <f>VLOOKUP(A12,[1]Sheet1!A:B,2,0)</f>
        <v>105751</v>
      </c>
      <c r="C12" s="11" t="str">
        <f>VLOOKUP(A12,[1]Sheet1!A:C,3,0)</f>
        <v>新下街店</v>
      </c>
      <c r="D12" s="10">
        <v>90.2757</v>
      </c>
      <c r="E12" s="8">
        <v>27</v>
      </c>
    </row>
    <row r="13" spans="1:5">
      <c r="A13" s="9" t="s">
        <v>16</v>
      </c>
      <c r="B13" s="10">
        <f>VLOOKUP(A13,[1]Sheet1!A:B,2,0)</f>
        <v>106399</v>
      </c>
      <c r="C13" s="11" t="str">
        <f>VLOOKUP(A13,[1]Sheet1!A:C,3,0)</f>
        <v>蜀辉路店</v>
      </c>
      <c r="D13" s="10">
        <v>76.6394</v>
      </c>
      <c r="E13" s="8">
        <v>23</v>
      </c>
    </row>
    <row r="14" spans="1:5">
      <c r="A14" s="9" t="s">
        <v>17</v>
      </c>
      <c r="B14" s="10">
        <f>VLOOKUP(A14,[1]Sheet1!A:B,2,0)</f>
        <v>572</v>
      </c>
      <c r="C14" s="11" t="str">
        <f>VLOOKUP(A14,[1]Sheet1!A:C,3,0)</f>
        <v>郫县郫筒镇东大街药店</v>
      </c>
      <c r="D14" s="10">
        <v>64.7243</v>
      </c>
      <c r="E14" s="8">
        <v>19.4</v>
      </c>
    </row>
    <row r="15" spans="1:5">
      <c r="A15" s="9" t="s">
        <v>18</v>
      </c>
      <c r="B15" s="10">
        <f>VLOOKUP(A15,[1]Sheet1!A:B,2,0)</f>
        <v>737</v>
      </c>
      <c r="C15" s="11" t="str">
        <f>VLOOKUP(A15,[1]Sheet1!A:C,3,0)</f>
        <v>高新区大源三期药店</v>
      </c>
      <c r="D15" s="10">
        <v>28.2257</v>
      </c>
      <c r="E15" s="8">
        <v>8.5</v>
      </c>
    </row>
    <row r="16" spans="1:5">
      <c r="A16" s="9" t="s">
        <v>19</v>
      </c>
      <c r="B16" s="10">
        <f>VLOOKUP(A16,[1]Sheet1!A:B,2,0)</f>
        <v>511</v>
      </c>
      <c r="C16" s="11" t="str">
        <f>VLOOKUP(A16,[1]Sheet1!A:C,3,0)</f>
        <v>成华区杉板桥南一路药店</v>
      </c>
      <c r="D16" s="10">
        <v>27.1477</v>
      </c>
      <c r="E16" s="8">
        <v>8.1</v>
      </c>
    </row>
    <row r="17" spans="1:5">
      <c r="A17" s="9" t="s">
        <v>20</v>
      </c>
      <c r="B17" s="10">
        <f>VLOOKUP(A17,[1]Sheet1!A:B,2,0)</f>
        <v>106568</v>
      </c>
      <c r="C17" s="11" t="str">
        <f>VLOOKUP(A17,[1]Sheet1!A:C,3,0)</f>
        <v>公济桥路店</v>
      </c>
      <c r="D17" s="10">
        <v>14.0725</v>
      </c>
      <c r="E17" s="8">
        <v>4.2</v>
      </c>
    </row>
    <row r="18" spans="1:5">
      <c r="A18" s="12" t="s">
        <v>21</v>
      </c>
      <c r="B18" s="13"/>
      <c r="C18" s="12"/>
      <c r="D18" s="13"/>
      <c r="E18" s="8">
        <v>500.7</v>
      </c>
    </row>
  </sheetData>
  <sortState ref="A4:E17">
    <sortCondition ref="E4:E17" descending="1"/>
  </sortState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2021-10-08T06:06:00Z</dcterms:created>
  <dcterms:modified xsi:type="dcterms:W3CDTF">2021-10-08T06:42:22Z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F877100E7AAA47B7AD08AC0ED2DE4D9A</vt:lpwstr>
  </property>
  <property fmtid="{D5CDD505-2E9C-101B-9397-08002B2CF9AE}" pid="3" name="KSOProductBuildVer">
    <vt:lpwstr>2052-11.1.0.10938</vt:lpwstr>
  </property>
</Properties>
</file>