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.16-1.20考核目标" sheetId="2" r:id="rId1"/>
  </sheets>
  <definedNames>
    <definedName name="_xlnm._FilterDatabase" localSheetId="0" hidden="1">'1.16-1.20考核目标'!$A$3:$U$139</definedName>
  </definedNames>
  <calcPr calcId="144525"/>
</workbook>
</file>

<file path=xl/sharedStrings.xml><?xml version="1.0" encoding="utf-8"?>
<sst xmlns="http://schemas.openxmlformats.org/spreadsheetml/2006/main" count="434" uniqueCount="169">
  <si>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</si>
  <si>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1月16日—1月18日（前3天）</t>
  </si>
  <si>
    <t>1月19日—1月20日（后2天）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</si>
  <si>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</si>
  <si>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</si>
  <si>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</si>
  <si>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</si>
  <si>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</si>
  <si>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</si>
  <si>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</si>
  <si>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</si>
  <si>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人员数量</t>
  </si>
  <si>
    <t>1档</t>
  </si>
  <si>
    <t>2档</t>
  </si>
  <si>
    <t>销售</t>
  </si>
  <si>
    <t>毛利</t>
  </si>
  <si>
    <t>毛利率</t>
  </si>
  <si>
    <t>数量</t>
  </si>
  <si>
    <t>四川太极浆洗街药店（PK周一至周三）</t>
  </si>
  <si>
    <t>城中片区</t>
  </si>
  <si>
    <t>A1</t>
  </si>
  <si>
    <t>四川太极青羊区青龙街药店（PK周一至周三）</t>
  </si>
  <si>
    <t>四川太极锦江区庆云南街药店（PK周一至周三）</t>
  </si>
  <si>
    <t>旗舰片</t>
  </si>
  <si>
    <t>A2</t>
  </si>
  <si>
    <t>四川太极青羊区北东街店（PK周一至周三）</t>
  </si>
  <si>
    <t>四川太极青羊区十二桥药店（PK周一至周三）</t>
  </si>
  <si>
    <t>西北片区</t>
  </si>
  <si>
    <t>成都成汉太极大药房有限公司（PK周一至周三）</t>
  </si>
  <si>
    <t>东南片区</t>
  </si>
  <si>
    <t>四川太极邛崃中心药店</t>
  </si>
  <si>
    <t>城郊一片/邛崃片</t>
  </si>
  <si>
    <t>四川太极光华药店</t>
  </si>
  <si>
    <t>四川太极新都区新繁镇繁江北路药店</t>
  </si>
  <si>
    <t>四川太极五津西路药店</t>
  </si>
  <si>
    <t>城郊一片/新津片</t>
  </si>
  <si>
    <t>四川太极锦江区榕声路店</t>
  </si>
  <si>
    <t>四川太极成华区万科路药店</t>
  </si>
  <si>
    <t>四川太极高新区民丰大道西段药店</t>
  </si>
  <si>
    <t>四川太极成华区羊子山西路药店（兴元华盛）</t>
  </si>
  <si>
    <t>四川太极旗舰店</t>
  </si>
  <si>
    <t>T</t>
  </si>
  <si>
    <t>四川太极枣子巷药店</t>
  </si>
  <si>
    <t>A3</t>
  </si>
  <si>
    <t>四川太极通盈街药店</t>
  </si>
  <si>
    <t>四川太极成华区华油路药店</t>
  </si>
  <si>
    <t>四川太极成华区华泰路药店</t>
  </si>
  <si>
    <t>四川太极武侯区科华街药店</t>
  </si>
  <si>
    <t>四川太极锦江区梨花街药店</t>
  </si>
  <si>
    <t>B1</t>
  </si>
  <si>
    <t>四川太极邛崃市文君街道杏林路药店</t>
  </si>
  <si>
    <t>四川太极成华区二环路北四段药店（汇融名城）</t>
  </si>
  <si>
    <t>四川太极新都区马超东路店</t>
  </si>
  <si>
    <t>四川太极新乐中街药店</t>
  </si>
  <si>
    <t>四川太极武侯区顺和街店</t>
  </si>
  <si>
    <t>四川太极新津邓双镇岷江店</t>
  </si>
  <si>
    <t>四川太极光华村街药店</t>
  </si>
  <si>
    <t>四川太极土龙路药店</t>
  </si>
  <si>
    <t>四川太极郫县郫筒镇一环路东南段药店</t>
  </si>
  <si>
    <t>四川太极锦江区观音桥街药店</t>
  </si>
  <si>
    <t>四川太极金牛区银河北街药店</t>
  </si>
  <si>
    <t>四川太极高新天久北巷药店</t>
  </si>
  <si>
    <t>四川太极高新区大源北街药店</t>
  </si>
  <si>
    <t>四川太极温江区公平街道江安路药店</t>
  </si>
  <si>
    <t>城郊二片区</t>
  </si>
  <si>
    <t>四川太极武侯区大悦路药店</t>
  </si>
  <si>
    <t>四川太极成华杉板桥南一路店</t>
  </si>
  <si>
    <t>四川太极金牛区蜀汉路药店</t>
  </si>
  <si>
    <t>四川太极金牛区花照壁药店</t>
  </si>
  <si>
    <t>四川太极大邑县晋原镇内蒙古大道桃源药店</t>
  </si>
  <si>
    <t>城郊一片/大邑片</t>
  </si>
  <si>
    <t>四川太极高新区新下街药店</t>
  </si>
  <si>
    <t>四川太极成华区东昌路一药店</t>
  </si>
  <si>
    <t>四川太极锦江区水杉街药店</t>
  </si>
  <si>
    <t>四川太极金牛区交大路第三药店</t>
  </si>
  <si>
    <t>四川太极武侯区佳灵路药店</t>
  </si>
  <si>
    <t>四川太极怀远店</t>
  </si>
  <si>
    <t>四川太极清江东路药店</t>
  </si>
  <si>
    <t>四川太极新都区新都街道万和北路药店</t>
  </si>
  <si>
    <t>四川太极新津县五津镇五津西路二药房</t>
  </si>
  <si>
    <t>四川太极新园大道药店</t>
  </si>
  <si>
    <t>四川太极青羊区蜀辉路药店</t>
  </si>
  <si>
    <t>四川太极成华区金马河路药店</t>
  </si>
  <si>
    <t>B2</t>
  </si>
  <si>
    <t>四川太极成华区崔家店路药店</t>
  </si>
  <si>
    <t>四川太极崇州市崇阳镇尚贤坊街药店</t>
  </si>
  <si>
    <t>四川太极青羊区贝森北路药店</t>
  </si>
  <si>
    <t>四川太极大邑县晋原镇东街药店</t>
  </si>
  <si>
    <t>四川太极大邑县沙渠镇方圆路药店</t>
  </si>
  <si>
    <t>四川太极成华区西林一街药店</t>
  </si>
  <si>
    <t>四川太极大邑县晋原镇子龙路店</t>
  </si>
  <si>
    <t>四川太极金牛区金沙路药店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</si>
  <si>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</si>
  <si>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</si>
  <si>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</si>
  <si>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</si>
  <si>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四川太极郫县郫筒镇东大街药店</t>
  </si>
  <si>
    <t>四川太极邛崃市临邛镇翠荫街药店</t>
  </si>
  <si>
    <t>四川太极高新区紫薇东路药店</t>
  </si>
  <si>
    <t>四川太极邛崃市临邛镇洪川小区药店</t>
  </si>
  <si>
    <t>四川太极金带街药店</t>
  </si>
  <si>
    <t>四川太极青羊区童子街药店</t>
  </si>
  <si>
    <t>四川太极都江堰景中路店</t>
  </si>
  <si>
    <t>四川太极成华区万宇路药店</t>
  </si>
  <si>
    <t>四川太极大邑县晋原镇北街药店</t>
  </si>
  <si>
    <t>C1</t>
  </si>
  <si>
    <t>四川太极青羊区大石西路药店</t>
  </si>
  <si>
    <t>四川太极都江堰市蒲阳镇堰问道西路药店</t>
  </si>
  <si>
    <t>四川太极金牛区银沙路药店</t>
  </si>
  <si>
    <t>四川太极三江店</t>
  </si>
  <si>
    <t>四川太极崇州市崇阳镇蜀州中路药店</t>
  </si>
  <si>
    <t>四川太极武侯区丝竹路药店</t>
  </si>
  <si>
    <t>四川太极都江堰奎光路中段药店</t>
  </si>
  <si>
    <t>四川太极金牛区黄苑东街药店</t>
  </si>
  <si>
    <t>四川太极大药房连锁有限公司武侯区聚萃街药店</t>
  </si>
  <si>
    <t>四川太极锦江区柳翠路药店</t>
  </si>
  <si>
    <t>四川太极成华区华康路药店</t>
  </si>
  <si>
    <t>四川太极大邑县晋原镇通达东路五段药店</t>
  </si>
  <si>
    <t>四川太极双流区东升街道三强西路药店</t>
  </si>
  <si>
    <t>四川太极大邑县安仁镇千禧街药店</t>
  </si>
  <si>
    <t>四川太极大邑县新场镇文昌街药店</t>
  </si>
  <si>
    <t>四川太极武侯区倪家桥路药店</t>
  </si>
  <si>
    <t>四川太极沙河源药店</t>
  </si>
  <si>
    <t>四川太极双流县西航港街道锦华路一段药店</t>
  </si>
  <si>
    <t>四川太极成都高新区元华二巷药店</t>
  </si>
  <si>
    <t>四川太极新津县五津镇武阳西路药店</t>
  </si>
  <si>
    <t>四川太极大邑县晋原镇潘家街药店</t>
  </si>
  <si>
    <t>四川太极金牛区五福桥东路药店</t>
  </si>
  <si>
    <t>四川太极大邑县晋源镇东壕沟段药店</t>
  </si>
  <si>
    <t>四川太极都江堰幸福镇翔凤路药店</t>
  </si>
  <si>
    <t>四川太极邛崃市羊安镇永康大道药店</t>
  </si>
  <si>
    <t>四川太极温江店</t>
  </si>
  <si>
    <t>四川太极青羊区清江东路三药店</t>
  </si>
  <si>
    <t>四川太极都江堰市蒲阳路药店</t>
  </si>
  <si>
    <t>四川太极都江堰聚源镇药店</t>
  </si>
  <si>
    <t>四川太极武侯区大华街药店</t>
  </si>
  <si>
    <t>四川太极武侯区双楠路药店</t>
  </si>
  <si>
    <t>四川太极崇州中心店</t>
  </si>
  <si>
    <t>四川太极武侯区逸都路药店</t>
  </si>
  <si>
    <t>四川太极锦江区静明路药店</t>
  </si>
  <si>
    <t>C2</t>
  </si>
  <si>
    <t>四川太极高新区中和公济桥路药店</t>
  </si>
  <si>
    <t>四川太极都江堰药店</t>
  </si>
  <si>
    <t>四川太极青羊区蜀鑫路药店</t>
  </si>
  <si>
    <t>四川太极成华区云龙南路药店</t>
  </si>
  <si>
    <t>四川太极都江堰市永丰街道宝莲路药店</t>
  </si>
  <si>
    <t>四川太极锦江区合欢树街药店</t>
  </si>
  <si>
    <t>四川太极青羊区光华北五路药店</t>
  </si>
  <si>
    <t>四川太极邛崃市临邛镇长安大道药店</t>
  </si>
  <si>
    <t>四川太极青羊区光华西一路药店</t>
  </si>
  <si>
    <t>四川太极邛崃市临邛街道涌泉街药店</t>
  </si>
  <si>
    <t>四川太极高新区南华巷药店</t>
  </si>
  <si>
    <t>四川太极高新区剑南大道药店</t>
  </si>
  <si>
    <t>四川太极高新区中和大道药店</t>
  </si>
  <si>
    <t>四川太极兴义镇万兴路药店</t>
  </si>
  <si>
    <t>四川太极成华区龙潭西路药店</t>
  </si>
  <si>
    <t>四川太极锦江区宏济中路药店</t>
  </si>
  <si>
    <t>四川太极高新区天顺路药店</t>
  </si>
  <si>
    <t>四川太极锦江区静沙南路药店</t>
  </si>
  <si>
    <t>四川太极青羊区经一路药店</t>
  </si>
  <si>
    <t>四川太极武侯区科华北路药店</t>
  </si>
  <si>
    <t>四川太极武侯区长寿路药店</t>
  </si>
  <si>
    <t>四川太极金牛区花照壁中横街药店</t>
  </si>
  <si>
    <t>四川太极人民中路店（PK周一至周三）</t>
  </si>
  <si>
    <t>四川太极武侯区航中街药店（PK周一至周三）</t>
  </si>
  <si>
    <t>四川太极金牛区解放路药店（PK周一至周三）</t>
  </si>
  <si>
    <t>四川太极红星店（PK周一至周三）</t>
  </si>
  <si>
    <t>四川太极成华区培华东路药店（PK周一至周三）</t>
  </si>
  <si>
    <t>四川太极金丝街药店（PK周一至周三）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</si>
</sst>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  <scheme val="minor"/>
    </font>
    <font>
      <sz val="9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76" fontId="9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1"/>
  <sheetViews>
    <sheetView tabSelected="1" workbookViewId="0">
      <pane xSplit="8" topLeftCell="K1" activePane="topRight" state="frozen"/>
      <selection/>
      <selection pane="topRight" activeCell="G2" sqref="G$1:G$1048576"/>
    </sheetView>
  </sheetViews>
  <sheetFormatPr defaultColWidth="9" defaultRowHeight="17" customHeight="1"/>
  <cols>
    <col min="1" max="1" width="4.625" style="2" customWidth="1"/>
    <col min="2" max="2" width="7.75" style="2" customWidth="1"/>
    <col min="3" max="3" width="33.375" style="3" customWidth="1"/>
    <col min="4" max="4" width="13.25" style="4" customWidth="1"/>
    <col min="5" max="5" width="4.875" style="5" customWidth="1"/>
    <col min="6" max="6" width="4.5" customWidth="1"/>
    <col min="7" max="7" width="7.375" customWidth="1"/>
    <col min="8" max="8" width="5.125" style="6" customWidth="1"/>
    <col min="9" max="9" width="7.875" customWidth="1"/>
    <col min="10" max="10" width="10" style="7" customWidth="1"/>
    <col min="11" max="11" width="7.625" style="8" customWidth="1"/>
    <col min="12" max="12" width="7.875" style="9" customWidth="1"/>
    <col min="13" max="13" width="9" style="10" customWidth="1"/>
    <col min="14" max="14" width="7.875" style="11" customWidth="1"/>
    <col min="15" max="15" width="7.875" style="12" customWidth="1"/>
    <col min="16" max="16" width="9.25" style="10" customWidth="1"/>
    <col min="17" max="17" width="7.875" style="11" customWidth="1"/>
    <col min="18" max="18" width="7.875" style="9" customWidth="1"/>
    <col min="19" max="19" width="9.5" style="13" customWidth="1"/>
    <col min="20" max="20" width="7.875" style="11" customWidth="1"/>
    <col min="21" max="21" width="6.75" style="14" customWidth="1"/>
  </cols>
  <sheetData>
    <row r="1" ht="20" customHeight="1" spans="1:21">
      <c r="A1" s="15" t="s">
        <v>0</v>
      </c>
      <c r="B1" s="16"/>
      <c r="C1" s="16"/>
      <c r="D1" s="16"/>
      <c r="E1" s="16"/>
      <c r="F1" s="16"/>
      <c r="G1" s="16"/>
      <c r="H1" s="16"/>
      <c r="I1" s="43" t="s">
        <v>1</v>
      </c>
      <c r="J1" s="43"/>
      <c r="K1" s="44"/>
      <c r="L1" s="45"/>
      <c r="M1" s="45"/>
      <c r="N1" s="44"/>
      <c r="O1" s="46" t="s">
        <v>2</v>
      </c>
      <c r="P1" s="46"/>
      <c r="Q1" s="53"/>
      <c r="R1" s="46"/>
      <c r="S1" s="46"/>
      <c r="T1" s="53"/>
      <c r="U1" s="54" t="s">
        <v>3</v>
      </c>
    </row>
    <row r="2" customHeight="1" spans="1:21">
      <c r="A2" s="17" t="s">
        <v>4</v>
      </c>
      <c r="B2" s="17" t="s">
        <v>5</v>
      </c>
      <c r="C2" s="18" t="s">
        <v>6</v>
      </c>
      <c r="D2" s="17" t="s">
        <v>7</v>
      </c>
      <c r="E2" s="17" t="s">
        <v>8</v>
      </c>
      <c r="F2" s="19" t="s">
        <v>9</v>
      </c>
      <c r="G2" s="20" t="s">
        <v>10</v>
      </c>
      <c r="H2" s="21" t="s">
        <v>11</v>
      </c>
      <c r="I2" s="43" t="s">
        <v>12</v>
      </c>
      <c r="J2" s="43"/>
      <c r="K2" s="44"/>
      <c r="L2" s="47" t="s">
        <v>13</v>
      </c>
      <c r="M2" s="45"/>
      <c r="N2" s="44"/>
      <c r="O2" s="46" t="s">
        <v>12</v>
      </c>
      <c r="P2" s="46"/>
      <c r="Q2" s="53"/>
      <c r="R2" s="46" t="s">
        <v>13</v>
      </c>
      <c r="S2" s="46"/>
      <c r="T2" s="53"/>
      <c r="U2" s="55"/>
    </row>
    <row r="3" ht="24" customHeight="1" spans="1:21">
      <c r="A3" s="22"/>
      <c r="B3" s="22"/>
      <c r="C3" s="23"/>
      <c r="D3" s="22"/>
      <c r="E3" s="22"/>
      <c r="F3" s="24"/>
      <c r="G3" s="25"/>
      <c r="H3" s="26"/>
      <c r="I3" s="43" t="s">
        <v>14</v>
      </c>
      <c r="J3" s="43" t="s">
        <v>15</v>
      </c>
      <c r="K3" s="44" t="s">
        <v>16</v>
      </c>
      <c r="L3" s="45" t="s">
        <v>14</v>
      </c>
      <c r="M3" s="45" t="s">
        <v>15</v>
      </c>
      <c r="N3" s="44" t="s">
        <v>16</v>
      </c>
      <c r="O3" s="46" t="s">
        <v>14</v>
      </c>
      <c r="P3" s="46" t="s">
        <v>15</v>
      </c>
      <c r="Q3" s="53" t="s">
        <v>16</v>
      </c>
      <c r="R3" s="46" t="s">
        <v>14</v>
      </c>
      <c r="S3" s="46" t="s">
        <v>15</v>
      </c>
      <c r="T3" s="53" t="s">
        <v>16</v>
      </c>
      <c r="U3" s="56" t="s">
        <v>17</v>
      </c>
    </row>
    <row r="4" s="1" customFormat="1" customHeight="1" spans="1:21">
      <c r="A4" s="27">
        <v>1</v>
      </c>
      <c r="B4" s="27">
        <v>337</v>
      </c>
      <c r="C4" s="28" t="s">
        <v>18</v>
      </c>
      <c r="D4" s="28" t="s">
        <v>19</v>
      </c>
      <c r="E4" s="27" t="s">
        <v>20</v>
      </c>
      <c r="F4" s="29">
        <v>1</v>
      </c>
      <c r="G4" s="29">
        <v>200</v>
      </c>
      <c r="H4" s="30">
        <v>7</v>
      </c>
      <c r="I4" s="48">
        <v>45000</v>
      </c>
      <c r="J4" s="49">
        <f>I4*K4</f>
        <v>8325</v>
      </c>
      <c r="K4" s="50">
        <v>0.185</v>
      </c>
      <c r="L4" s="48">
        <v>54000</v>
      </c>
      <c r="M4" s="49">
        <f>L4*N4</f>
        <v>9240.75</v>
      </c>
      <c r="N4" s="50">
        <v>0.171125</v>
      </c>
      <c r="O4" s="51">
        <v>35000</v>
      </c>
      <c r="P4" s="52">
        <f>O4*Q4</f>
        <v>8547.57484690837</v>
      </c>
      <c r="Q4" s="57">
        <v>0.244216424197382</v>
      </c>
      <c r="R4" s="51">
        <v>39000</v>
      </c>
      <c r="S4" s="52">
        <f>R4*T4</f>
        <v>8815.17369469912</v>
      </c>
      <c r="T4" s="57">
        <v>0.226030094735875</v>
      </c>
      <c r="U4" s="58">
        <v>20</v>
      </c>
    </row>
    <row r="5" s="1" customFormat="1" customHeight="1" spans="1:21">
      <c r="A5" s="27">
        <v>2</v>
      </c>
      <c r="B5" s="27">
        <v>114685</v>
      </c>
      <c r="C5" s="28" t="s">
        <v>21</v>
      </c>
      <c r="D5" s="28" t="s">
        <v>19</v>
      </c>
      <c r="E5" s="27" t="s">
        <v>20</v>
      </c>
      <c r="F5" s="29">
        <v>1</v>
      </c>
      <c r="G5" s="29">
        <v>200</v>
      </c>
      <c r="H5" s="30">
        <v>6</v>
      </c>
      <c r="I5" s="48">
        <v>26000</v>
      </c>
      <c r="J5" s="49">
        <f t="shared" ref="J5:J36" si="0">I5*K5</f>
        <v>3770</v>
      </c>
      <c r="K5" s="50">
        <v>0.145</v>
      </c>
      <c r="L5" s="48">
        <v>31000</v>
      </c>
      <c r="M5" s="49">
        <f t="shared" ref="M5:M36" si="1">L5*N5</f>
        <v>3875</v>
      </c>
      <c r="N5" s="50">
        <v>0.125</v>
      </c>
      <c r="O5" s="51">
        <v>20000</v>
      </c>
      <c r="P5" s="52">
        <f t="shared" ref="P5:P36" si="2">O5*Q5</f>
        <v>2510.04362185034</v>
      </c>
      <c r="Q5" s="57">
        <v>0.125502181092517</v>
      </c>
      <c r="R5" s="51">
        <v>23500</v>
      </c>
      <c r="S5" s="52">
        <f t="shared" ref="S5:S36" si="3">R5*T5</f>
        <v>2729.67243876225</v>
      </c>
      <c r="T5" s="57">
        <v>0.116156273989883</v>
      </c>
      <c r="U5" s="58">
        <v>15</v>
      </c>
    </row>
    <row r="6" s="1" customFormat="1" customHeight="1" spans="1:21">
      <c r="A6" s="27">
        <v>3</v>
      </c>
      <c r="B6" s="27">
        <v>742</v>
      </c>
      <c r="C6" s="28" t="s">
        <v>22</v>
      </c>
      <c r="D6" s="28" t="s">
        <v>23</v>
      </c>
      <c r="E6" s="27" t="s">
        <v>24</v>
      </c>
      <c r="F6" s="29">
        <v>1</v>
      </c>
      <c r="G6" s="29">
        <v>200</v>
      </c>
      <c r="H6" s="30">
        <v>0</v>
      </c>
      <c r="I6" s="48">
        <v>18000</v>
      </c>
      <c r="J6" s="49">
        <f t="shared" si="0"/>
        <v>3330</v>
      </c>
      <c r="K6" s="50">
        <v>0.185</v>
      </c>
      <c r="L6" s="48">
        <v>22500</v>
      </c>
      <c r="M6" s="49">
        <f t="shared" si="1"/>
        <v>3850.3125</v>
      </c>
      <c r="N6" s="50">
        <v>0.171125</v>
      </c>
      <c r="O6" s="51">
        <v>13000</v>
      </c>
      <c r="P6" s="52">
        <f t="shared" si="2"/>
        <v>2665</v>
      </c>
      <c r="Q6" s="57">
        <v>0.205</v>
      </c>
      <c r="R6" s="51">
        <v>16000</v>
      </c>
      <c r="S6" s="52">
        <f t="shared" si="3"/>
        <v>3017.1175943501</v>
      </c>
      <c r="T6" s="57">
        <v>0.188569849646881</v>
      </c>
      <c r="U6" s="58">
        <v>15</v>
      </c>
    </row>
    <row r="7" s="1" customFormat="1" customHeight="1" spans="1:21">
      <c r="A7" s="31">
        <v>4</v>
      </c>
      <c r="B7" s="31">
        <v>517</v>
      </c>
      <c r="C7" s="32" t="s">
        <v>25</v>
      </c>
      <c r="D7" s="32" t="s">
        <v>19</v>
      </c>
      <c r="E7" s="31" t="s">
        <v>20</v>
      </c>
      <c r="F7" s="33">
        <v>2</v>
      </c>
      <c r="G7" s="33">
        <v>200</v>
      </c>
      <c r="H7" s="34">
        <v>7</v>
      </c>
      <c r="I7" s="48">
        <v>55000</v>
      </c>
      <c r="J7" s="49">
        <f t="shared" si="0"/>
        <v>9075</v>
      </c>
      <c r="K7" s="50">
        <v>0.165</v>
      </c>
      <c r="L7" s="48">
        <v>62000</v>
      </c>
      <c r="M7" s="49">
        <f t="shared" si="1"/>
        <v>9300</v>
      </c>
      <c r="N7" s="50">
        <v>0.15</v>
      </c>
      <c r="O7" s="51">
        <v>40000</v>
      </c>
      <c r="P7" s="52">
        <f t="shared" si="2"/>
        <v>7800</v>
      </c>
      <c r="Q7" s="57">
        <v>0.195</v>
      </c>
      <c r="R7" s="51">
        <v>43000</v>
      </c>
      <c r="S7" s="52">
        <f t="shared" si="3"/>
        <v>7740</v>
      </c>
      <c r="T7" s="57">
        <v>0.18</v>
      </c>
      <c r="U7" s="58">
        <v>10</v>
      </c>
    </row>
    <row r="8" s="1" customFormat="1" customHeight="1" spans="1:21">
      <c r="A8" s="31">
        <v>5</v>
      </c>
      <c r="B8" s="31">
        <v>582</v>
      </c>
      <c r="C8" s="32" t="s">
        <v>26</v>
      </c>
      <c r="D8" s="32" t="s">
        <v>27</v>
      </c>
      <c r="E8" s="31" t="s">
        <v>20</v>
      </c>
      <c r="F8" s="33">
        <v>2</v>
      </c>
      <c r="G8" s="33">
        <v>200</v>
      </c>
      <c r="H8" s="34">
        <v>8</v>
      </c>
      <c r="I8" s="48">
        <v>60000</v>
      </c>
      <c r="J8" s="49">
        <f t="shared" si="0"/>
        <v>9900</v>
      </c>
      <c r="K8" s="50">
        <v>0.165</v>
      </c>
      <c r="L8" s="48">
        <v>68000</v>
      </c>
      <c r="M8" s="49">
        <f t="shared" si="1"/>
        <v>10200</v>
      </c>
      <c r="N8" s="50">
        <v>0.15</v>
      </c>
      <c r="O8" s="51">
        <v>45000</v>
      </c>
      <c r="P8" s="52">
        <f t="shared" si="2"/>
        <v>6975</v>
      </c>
      <c r="Q8" s="57">
        <v>0.155</v>
      </c>
      <c r="R8" s="51">
        <v>48000</v>
      </c>
      <c r="S8" s="52">
        <f t="shared" si="3"/>
        <v>6960</v>
      </c>
      <c r="T8" s="57">
        <v>0.145</v>
      </c>
      <c r="U8" s="58">
        <v>15</v>
      </c>
    </row>
    <row r="9" s="1" customFormat="1" customHeight="1" spans="1:21">
      <c r="A9" s="31">
        <v>6</v>
      </c>
      <c r="B9" s="31">
        <v>750</v>
      </c>
      <c r="C9" s="32" t="s">
        <v>28</v>
      </c>
      <c r="D9" s="32" t="s">
        <v>29</v>
      </c>
      <c r="E9" s="31" t="s">
        <v>20</v>
      </c>
      <c r="F9" s="33">
        <v>2</v>
      </c>
      <c r="G9" s="33">
        <v>200</v>
      </c>
      <c r="H9" s="34">
        <v>9</v>
      </c>
      <c r="I9" s="48">
        <v>48000</v>
      </c>
      <c r="J9" s="49">
        <f t="shared" si="0"/>
        <v>11393.7996706593</v>
      </c>
      <c r="K9" s="50">
        <v>0.237370826472069</v>
      </c>
      <c r="L9" s="48">
        <v>56000</v>
      </c>
      <c r="M9" s="49">
        <f t="shared" si="1"/>
        <v>12295.8088112532</v>
      </c>
      <c r="N9" s="50">
        <v>0.219568014486664</v>
      </c>
      <c r="O9" s="51">
        <v>36000</v>
      </c>
      <c r="P9" s="52">
        <f t="shared" si="2"/>
        <v>9188.37178868135</v>
      </c>
      <c r="Q9" s="57">
        <v>0.255232549685593</v>
      </c>
      <c r="R9" s="51">
        <v>39000</v>
      </c>
      <c r="S9" s="52">
        <f t="shared" si="3"/>
        <v>9212.80894769379</v>
      </c>
      <c r="T9" s="57">
        <v>0.236225870453687</v>
      </c>
      <c r="U9" s="58">
        <v>20</v>
      </c>
    </row>
    <row r="10" customHeight="1" spans="1:21">
      <c r="A10" s="35">
        <v>7</v>
      </c>
      <c r="B10" s="35">
        <v>341</v>
      </c>
      <c r="C10" s="36" t="s">
        <v>30</v>
      </c>
      <c r="D10" s="36" t="s">
        <v>31</v>
      </c>
      <c r="E10" s="35" t="s">
        <v>24</v>
      </c>
      <c r="F10" s="37">
        <v>3</v>
      </c>
      <c r="G10" s="37">
        <v>200</v>
      </c>
      <c r="H10" s="38">
        <v>5</v>
      </c>
      <c r="I10" s="48">
        <v>38000</v>
      </c>
      <c r="J10" s="49">
        <f t="shared" si="0"/>
        <v>7600</v>
      </c>
      <c r="K10" s="50">
        <v>0.2</v>
      </c>
      <c r="L10" s="48">
        <v>46000</v>
      </c>
      <c r="M10" s="49">
        <f t="shared" si="1"/>
        <v>8510</v>
      </c>
      <c r="N10" s="50">
        <v>0.185</v>
      </c>
      <c r="O10" s="51">
        <v>25000</v>
      </c>
      <c r="P10" s="52">
        <f t="shared" si="2"/>
        <v>6646.52294927113</v>
      </c>
      <c r="Q10" s="57">
        <v>0.265860917970845</v>
      </c>
      <c r="R10" s="51">
        <v>30000</v>
      </c>
      <c r="S10" s="52">
        <f t="shared" si="3"/>
        <v>7381.88293514793</v>
      </c>
      <c r="T10" s="57">
        <v>0.246062764504931</v>
      </c>
      <c r="U10" s="58">
        <v>20</v>
      </c>
    </row>
    <row r="11" customHeight="1" spans="1:21">
      <c r="A11" s="35">
        <v>8</v>
      </c>
      <c r="B11" s="35">
        <v>343</v>
      </c>
      <c r="C11" s="36" t="s">
        <v>32</v>
      </c>
      <c r="D11" s="36" t="s">
        <v>27</v>
      </c>
      <c r="E11" s="35" t="s">
        <v>24</v>
      </c>
      <c r="F11" s="37">
        <v>3</v>
      </c>
      <c r="G11" s="37">
        <v>200</v>
      </c>
      <c r="H11" s="38">
        <v>7</v>
      </c>
      <c r="I11" s="48">
        <v>40000</v>
      </c>
      <c r="J11" s="49">
        <f t="shared" si="0"/>
        <v>8800</v>
      </c>
      <c r="K11" s="50">
        <v>0.22</v>
      </c>
      <c r="L11" s="48">
        <v>48000</v>
      </c>
      <c r="M11" s="49">
        <f t="shared" si="1"/>
        <v>9768</v>
      </c>
      <c r="N11" s="50">
        <v>0.2035</v>
      </c>
      <c r="O11" s="51">
        <v>22000</v>
      </c>
      <c r="P11" s="52">
        <f t="shared" si="2"/>
        <v>5619.43228858664</v>
      </c>
      <c r="Q11" s="57">
        <v>0.255428740390302</v>
      </c>
      <c r="R11" s="51">
        <v>25800</v>
      </c>
      <c r="S11" s="52">
        <f t="shared" si="3"/>
        <v>6099.31224127734</v>
      </c>
      <c r="T11" s="57">
        <v>0.2364074512123</v>
      </c>
      <c r="U11" s="58">
        <v>20</v>
      </c>
    </row>
    <row r="12" customHeight="1" spans="1:21">
      <c r="A12" s="35">
        <v>9</v>
      </c>
      <c r="B12" s="35">
        <v>730</v>
      </c>
      <c r="C12" s="36" t="s">
        <v>33</v>
      </c>
      <c r="D12" s="36" t="s">
        <v>27</v>
      </c>
      <c r="E12" s="35" t="s">
        <v>24</v>
      </c>
      <c r="F12" s="37">
        <v>3</v>
      </c>
      <c r="G12" s="37">
        <v>200</v>
      </c>
      <c r="H12" s="38">
        <v>5</v>
      </c>
      <c r="I12" s="48">
        <v>22000</v>
      </c>
      <c r="J12" s="49">
        <f t="shared" si="0"/>
        <v>4840</v>
      </c>
      <c r="K12" s="50">
        <v>0.22</v>
      </c>
      <c r="L12" s="48">
        <v>27500</v>
      </c>
      <c r="M12" s="49">
        <f t="shared" si="1"/>
        <v>5596.25</v>
      </c>
      <c r="N12" s="50">
        <v>0.2035</v>
      </c>
      <c r="O12" s="51">
        <v>14300</v>
      </c>
      <c r="P12" s="52">
        <f t="shared" si="2"/>
        <v>3965.15285819407</v>
      </c>
      <c r="Q12" s="57">
        <v>0.277283416656928</v>
      </c>
      <c r="R12" s="51">
        <v>17000</v>
      </c>
      <c r="S12" s="52">
        <f t="shared" si="3"/>
        <v>4362.78907697443</v>
      </c>
      <c r="T12" s="57">
        <v>0.256634651586731</v>
      </c>
      <c r="U12" s="58">
        <v>20</v>
      </c>
    </row>
    <row r="13" customHeight="1" spans="1:21">
      <c r="A13" s="39">
        <v>10</v>
      </c>
      <c r="B13" s="39">
        <v>385</v>
      </c>
      <c r="C13" s="40" t="s">
        <v>34</v>
      </c>
      <c r="D13" s="40" t="s">
        <v>35</v>
      </c>
      <c r="E13" s="39" t="s">
        <v>24</v>
      </c>
      <c r="F13" s="41">
        <v>4</v>
      </c>
      <c r="G13" s="41">
        <v>200</v>
      </c>
      <c r="H13" s="42">
        <v>4</v>
      </c>
      <c r="I13" s="48">
        <v>26000</v>
      </c>
      <c r="J13" s="49">
        <f t="shared" si="0"/>
        <v>4810</v>
      </c>
      <c r="K13" s="50">
        <v>0.185</v>
      </c>
      <c r="L13" s="48">
        <v>31000</v>
      </c>
      <c r="M13" s="49">
        <f t="shared" si="1"/>
        <v>5304.875</v>
      </c>
      <c r="N13" s="50">
        <v>0.171125</v>
      </c>
      <c r="O13" s="51">
        <v>16000</v>
      </c>
      <c r="P13" s="52">
        <f t="shared" si="2"/>
        <v>3613.45477749354</v>
      </c>
      <c r="Q13" s="57">
        <v>0.225840923593346</v>
      </c>
      <c r="R13" s="51">
        <v>19000</v>
      </c>
      <c r="S13" s="52">
        <f t="shared" si="3"/>
        <v>3971.43666701915</v>
      </c>
      <c r="T13" s="57">
        <v>0.209022982474692</v>
      </c>
      <c r="U13" s="58">
        <v>15</v>
      </c>
    </row>
    <row r="14" customHeight="1" spans="1:21">
      <c r="A14" s="39">
        <v>11</v>
      </c>
      <c r="B14" s="39">
        <v>546</v>
      </c>
      <c r="C14" s="40" t="s">
        <v>36</v>
      </c>
      <c r="D14" s="40" t="s">
        <v>29</v>
      </c>
      <c r="E14" s="39" t="s">
        <v>24</v>
      </c>
      <c r="F14" s="41">
        <v>4</v>
      </c>
      <c r="G14" s="41">
        <v>200</v>
      </c>
      <c r="H14" s="42">
        <v>5</v>
      </c>
      <c r="I14" s="48">
        <v>26000</v>
      </c>
      <c r="J14" s="49">
        <f t="shared" si="0"/>
        <v>6370</v>
      </c>
      <c r="K14" s="50">
        <v>0.245</v>
      </c>
      <c r="L14" s="48">
        <v>30000</v>
      </c>
      <c r="M14" s="49">
        <f t="shared" si="1"/>
        <v>6798.75</v>
      </c>
      <c r="N14" s="50">
        <v>0.226625</v>
      </c>
      <c r="O14" s="51">
        <v>13000</v>
      </c>
      <c r="P14" s="52">
        <f t="shared" si="2"/>
        <v>4254.19378566575</v>
      </c>
      <c r="Q14" s="57">
        <v>0.327245675820442</v>
      </c>
      <c r="R14" s="51">
        <v>16000</v>
      </c>
      <c r="S14" s="52">
        <f t="shared" si="3"/>
        <v>4846.021071724</v>
      </c>
      <c r="T14" s="57">
        <v>0.30287631698275</v>
      </c>
      <c r="U14" s="58">
        <v>20</v>
      </c>
    </row>
    <row r="15" customHeight="1" spans="1:21">
      <c r="A15" s="39">
        <v>12</v>
      </c>
      <c r="B15" s="39">
        <v>707</v>
      </c>
      <c r="C15" s="40" t="s">
        <v>37</v>
      </c>
      <c r="D15" s="40" t="s">
        <v>29</v>
      </c>
      <c r="E15" s="39" t="s">
        <v>24</v>
      </c>
      <c r="F15" s="41">
        <v>4</v>
      </c>
      <c r="G15" s="41">
        <v>200</v>
      </c>
      <c r="H15" s="42">
        <v>6</v>
      </c>
      <c r="I15" s="48">
        <v>25000</v>
      </c>
      <c r="J15" s="49">
        <f t="shared" si="0"/>
        <v>6181.85592853165</v>
      </c>
      <c r="K15" s="50">
        <v>0.247274237141266</v>
      </c>
      <c r="L15" s="48">
        <v>30000</v>
      </c>
      <c r="M15" s="49">
        <f t="shared" si="1"/>
        <v>6861.86008067013</v>
      </c>
      <c r="N15" s="50">
        <v>0.228728669355671</v>
      </c>
      <c r="O15" s="51">
        <v>15000</v>
      </c>
      <c r="P15" s="52">
        <f t="shared" si="2"/>
        <v>4751.06647089458</v>
      </c>
      <c r="Q15" s="57">
        <v>0.316737764726305</v>
      </c>
      <c r="R15" s="51">
        <v>18000</v>
      </c>
      <c r="S15" s="52">
        <f t="shared" si="3"/>
        <v>5276.7163783127</v>
      </c>
      <c r="T15" s="57">
        <v>0.293150909906261</v>
      </c>
      <c r="U15" s="58">
        <v>20</v>
      </c>
    </row>
    <row r="16" customHeight="1" spans="1:21">
      <c r="A16" s="35">
        <v>13</v>
      </c>
      <c r="B16" s="35">
        <v>571</v>
      </c>
      <c r="C16" s="36" t="s">
        <v>38</v>
      </c>
      <c r="D16" s="36" t="s">
        <v>29</v>
      </c>
      <c r="E16" s="35" t="s">
        <v>24</v>
      </c>
      <c r="F16" s="37">
        <v>5</v>
      </c>
      <c r="G16" s="37">
        <v>200</v>
      </c>
      <c r="H16" s="38">
        <v>5</v>
      </c>
      <c r="I16" s="48">
        <v>35000</v>
      </c>
      <c r="J16" s="49">
        <f t="shared" si="0"/>
        <v>7700</v>
      </c>
      <c r="K16" s="50">
        <v>0.22</v>
      </c>
      <c r="L16" s="48">
        <v>42000</v>
      </c>
      <c r="M16" s="49">
        <f t="shared" si="1"/>
        <v>8547</v>
      </c>
      <c r="N16" s="50">
        <v>0.2035</v>
      </c>
      <c r="O16" s="51">
        <v>20000</v>
      </c>
      <c r="P16" s="52">
        <f t="shared" si="2"/>
        <v>5388.673133929</v>
      </c>
      <c r="Q16" s="57">
        <v>0.26943365669645</v>
      </c>
      <c r="R16" s="51">
        <v>23500</v>
      </c>
      <c r="S16" s="52">
        <f t="shared" si="3"/>
        <v>5860.18203314777</v>
      </c>
      <c r="T16" s="57">
        <v>0.249369448219054</v>
      </c>
      <c r="U16" s="58">
        <v>15</v>
      </c>
    </row>
    <row r="17" customHeight="1" spans="1:21">
      <c r="A17" s="35">
        <v>14</v>
      </c>
      <c r="B17" s="35">
        <v>585</v>
      </c>
      <c r="C17" s="36" t="s">
        <v>39</v>
      </c>
      <c r="D17" s="36" t="s">
        <v>19</v>
      </c>
      <c r="E17" s="35" t="s">
        <v>24</v>
      </c>
      <c r="F17" s="37">
        <v>5</v>
      </c>
      <c r="G17" s="37">
        <v>200</v>
      </c>
      <c r="H17" s="38">
        <v>5</v>
      </c>
      <c r="I17" s="48">
        <v>21000</v>
      </c>
      <c r="J17" s="49">
        <f t="shared" si="0"/>
        <v>4935</v>
      </c>
      <c r="K17" s="50">
        <v>0.235</v>
      </c>
      <c r="L17" s="48">
        <v>26250</v>
      </c>
      <c r="M17" s="49">
        <f t="shared" si="1"/>
        <v>5706.09375</v>
      </c>
      <c r="N17" s="50">
        <v>0.217375</v>
      </c>
      <c r="O17" s="51">
        <v>13000</v>
      </c>
      <c r="P17" s="52">
        <f t="shared" si="2"/>
        <v>3820.53449531068</v>
      </c>
      <c r="Q17" s="57">
        <v>0.293887268870052</v>
      </c>
      <c r="R17" s="51">
        <v>16000</v>
      </c>
      <c r="S17" s="52">
        <f t="shared" si="3"/>
        <v>4352.03274752246</v>
      </c>
      <c r="T17" s="57">
        <v>0.272002046720154</v>
      </c>
      <c r="U17" s="58">
        <v>15</v>
      </c>
    </row>
    <row r="18" customHeight="1" spans="1:21">
      <c r="A18" s="35">
        <v>15</v>
      </c>
      <c r="B18" s="35">
        <v>307</v>
      </c>
      <c r="C18" s="36" t="s">
        <v>40</v>
      </c>
      <c r="D18" s="36" t="s">
        <v>23</v>
      </c>
      <c r="E18" s="35" t="s">
        <v>41</v>
      </c>
      <c r="F18" s="37">
        <v>5</v>
      </c>
      <c r="G18" s="37">
        <v>200</v>
      </c>
      <c r="H18" s="38">
        <v>22</v>
      </c>
      <c r="I18" s="48">
        <v>110000</v>
      </c>
      <c r="J18" s="49">
        <f t="shared" si="0"/>
        <v>23100</v>
      </c>
      <c r="K18" s="50">
        <v>0.21</v>
      </c>
      <c r="L18" s="48">
        <v>132000</v>
      </c>
      <c r="M18" s="49">
        <f t="shared" si="1"/>
        <v>25641</v>
      </c>
      <c r="N18" s="50">
        <v>0.19425</v>
      </c>
      <c r="O18" s="51">
        <v>80000</v>
      </c>
      <c r="P18" s="52">
        <f t="shared" si="2"/>
        <v>21144.0898118857</v>
      </c>
      <c r="Q18" s="57">
        <v>0.264301122648571</v>
      </c>
      <c r="R18" s="51">
        <v>94000</v>
      </c>
      <c r="S18" s="52">
        <f t="shared" si="3"/>
        <v>22994.1976704257</v>
      </c>
      <c r="T18" s="57">
        <v>0.244619124153465</v>
      </c>
      <c r="U18" s="58">
        <v>30</v>
      </c>
    </row>
    <row r="19" customHeight="1" spans="1:21">
      <c r="A19" s="39">
        <v>16</v>
      </c>
      <c r="B19" s="39">
        <v>359</v>
      </c>
      <c r="C19" s="40" t="s">
        <v>42</v>
      </c>
      <c r="D19" s="40" t="s">
        <v>27</v>
      </c>
      <c r="E19" s="39" t="s">
        <v>43</v>
      </c>
      <c r="F19" s="41">
        <v>6</v>
      </c>
      <c r="G19" s="41">
        <v>200</v>
      </c>
      <c r="H19" s="42">
        <v>4</v>
      </c>
      <c r="I19" s="48">
        <v>17000</v>
      </c>
      <c r="J19" s="49">
        <f t="shared" si="0"/>
        <v>3740</v>
      </c>
      <c r="K19" s="50">
        <v>0.22</v>
      </c>
      <c r="L19" s="48">
        <v>21250</v>
      </c>
      <c r="M19" s="49">
        <f t="shared" si="1"/>
        <v>4324.375</v>
      </c>
      <c r="N19" s="50">
        <v>0.2035</v>
      </c>
      <c r="O19" s="51">
        <v>10725</v>
      </c>
      <c r="P19" s="52">
        <f t="shared" si="2"/>
        <v>2581.61049810069</v>
      </c>
      <c r="Q19" s="57">
        <v>0.240709603552512</v>
      </c>
      <c r="R19" s="51">
        <v>13000</v>
      </c>
      <c r="S19" s="52">
        <f t="shared" si="3"/>
        <v>2896.19746402012</v>
      </c>
      <c r="T19" s="57">
        <v>0.22278442030924</v>
      </c>
      <c r="U19" s="58">
        <v>10</v>
      </c>
    </row>
    <row r="20" customHeight="1" spans="1:21">
      <c r="A20" s="39">
        <v>17</v>
      </c>
      <c r="B20" s="39">
        <v>373</v>
      </c>
      <c r="C20" s="40" t="s">
        <v>44</v>
      </c>
      <c r="D20" s="40" t="s">
        <v>19</v>
      </c>
      <c r="E20" s="39" t="s">
        <v>43</v>
      </c>
      <c r="F20" s="41">
        <v>6</v>
      </c>
      <c r="G20" s="41">
        <v>200</v>
      </c>
      <c r="H20" s="42">
        <v>4</v>
      </c>
      <c r="I20" s="48">
        <v>20000</v>
      </c>
      <c r="J20" s="49">
        <f t="shared" si="0"/>
        <v>4388.93422405688</v>
      </c>
      <c r="K20" s="50">
        <v>0.219446711202844</v>
      </c>
      <c r="L20" s="48">
        <v>25000</v>
      </c>
      <c r="M20" s="49">
        <f t="shared" si="1"/>
        <v>5074.70519656575</v>
      </c>
      <c r="N20" s="50">
        <v>0.20298820786263</v>
      </c>
      <c r="O20" s="51">
        <v>13000</v>
      </c>
      <c r="P20" s="52">
        <f t="shared" si="2"/>
        <v>4222.79866342742</v>
      </c>
      <c r="Q20" s="57">
        <v>0.324830666417494</v>
      </c>
      <c r="R20" s="51">
        <v>15500</v>
      </c>
      <c r="S20" s="52">
        <f t="shared" si="3"/>
        <v>4659.93780493607</v>
      </c>
      <c r="T20" s="57">
        <v>0.300641148705553</v>
      </c>
      <c r="U20" s="58">
        <v>10</v>
      </c>
    </row>
    <row r="21" customHeight="1" spans="1:21">
      <c r="A21" s="39">
        <v>18</v>
      </c>
      <c r="B21" s="39">
        <v>578</v>
      </c>
      <c r="C21" s="40" t="s">
        <v>45</v>
      </c>
      <c r="D21" s="40" t="s">
        <v>19</v>
      </c>
      <c r="E21" s="39" t="s">
        <v>43</v>
      </c>
      <c r="F21" s="41">
        <v>6</v>
      </c>
      <c r="G21" s="41">
        <v>200</v>
      </c>
      <c r="H21" s="42">
        <v>6</v>
      </c>
      <c r="I21" s="48">
        <v>20000</v>
      </c>
      <c r="J21" s="49">
        <f t="shared" si="0"/>
        <v>4718.47103735082</v>
      </c>
      <c r="K21" s="50">
        <v>0.235923551867541</v>
      </c>
      <c r="L21" s="48">
        <v>25000</v>
      </c>
      <c r="M21" s="49">
        <f t="shared" si="1"/>
        <v>5455.73213693687</v>
      </c>
      <c r="N21" s="50">
        <v>0.218229285477475</v>
      </c>
      <c r="O21" s="51">
        <v>13000</v>
      </c>
      <c r="P21" s="52">
        <f t="shared" si="2"/>
        <v>3933.88059594327</v>
      </c>
      <c r="Q21" s="57">
        <v>0.302606199687944</v>
      </c>
      <c r="R21" s="51">
        <v>15500</v>
      </c>
      <c r="S21" s="52">
        <f t="shared" si="3"/>
        <v>4341.11127956588</v>
      </c>
      <c r="T21" s="57">
        <v>0.280071695455863</v>
      </c>
      <c r="U21" s="58">
        <v>10</v>
      </c>
    </row>
    <row r="22" customHeight="1" spans="1:21">
      <c r="A22" s="35">
        <v>19</v>
      </c>
      <c r="B22" s="35">
        <v>712</v>
      </c>
      <c r="C22" s="36" t="s">
        <v>46</v>
      </c>
      <c r="D22" s="36" t="s">
        <v>29</v>
      </c>
      <c r="E22" s="35" t="s">
        <v>24</v>
      </c>
      <c r="F22" s="37">
        <v>7</v>
      </c>
      <c r="G22" s="37">
        <v>200</v>
      </c>
      <c r="H22" s="38">
        <v>5</v>
      </c>
      <c r="I22" s="48">
        <v>24000</v>
      </c>
      <c r="J22" s="49">
        <f t="shared" si="0"/>
        <v>6035.52029852023</v>
      </c>
      <c r="K22" s="50">
        <v>0.251480012438343</v>
      </c>
      <c r="L22" s="48">
        <v>28800</v>
      </c>
      <c r="M22" s="49">
        <f t="shared" si="1"/>
        <v>6699.42753135745</v>
      </c>
      <c r="N22" s="50">
        <v>0.232619011505467</v>
      </c>
      <c r="O22" s="51">
        <v>14300</v>
      </c>
      <c r="P22" s="52">
        <f t="shared" si="2"/>
        <v>4983.37742276069</v>
      </c>
      <c r="Q22" s="57">
        <v>0.348487931661587</v>
      </c>
      <c r="R22" s="51">
        <v>16800</v>
      </c>
      <c r="S22" s="52">
        <f t="shared" si="3"/>
        <v>5418.61660549549</v>
      </c>
      <c r="T22" s="57">
        <v>0.322536702708065</v>
      </c>
      <c r="U22" s="58">
        <v>15</v>
      </c>
    </row>
    <row r="23" customHeight="1" spans="1:21">
      <c r="A23" s="35">
        <v>20</v>
      </c>
      <c r="B23" s="35">
        <v>744</v>
      </c>
      <c r="C23" s="36" t="s">
        <v>47</v>
      </c>
      <c r="D23" s="36" t="s">
        <v>19</v>
      </c>
      <c r="E23" s="35" t="s">
        <v>43</v>
      </c>
      <c r="F23" s="37">
        <v>7</v>
      </c>
      <c r="G23" s="37">
        <v>200</v>
      </c>
      <c r="H23" s="38">
        <v>4</v>
      </c>
      <c r="I23" s="48">
        <v>18000</v>
      </c>
      <c r="J23" s="49">
        <f t="shared" si="0"/>
        <v>4067.52134459704</v>
      </c>
      <c r="K23" s="50">
        <v>0.225973408033169</v>
      </c>
      <c r="L23" s="48">
        <v>22500</v>
      </c>
      <c r="M23" s="49">
        <f t="shared" si="1"/>
        <v>4703.07155469034</v>
      </c>
      <c r="N23" s="50">
        <v>0.209025402430682</v>
      </c>
      <c r="O23" s="51">
        <v>12000</v>
      </c>
      <c r="P23" s="52">
        <f t="shared" si="2"/>
        <v>3625.66505017378</v>
      </c>
      <c r="Q23" s="57">
        <v>0.302138754181148</v>
      </c>
      <c r="R23" s="51">
        <v>14000</v>
      </c>
      <c r="S23" s="52">
        <f t="shared" si="3"/>
        <v>3914.94683609189</v>
      </c>
      <c r="T23" s="57">
        <v>0.279639059720849</v>
      </c>
      <c r="U23" s="58">
        <v>8</v>
      </c>
    </row>
    <row r="24" customHeight="1" spans="1:21">
      <c r="A24" s="35">
        <v>21</v>
      </c>
      <c r="B24" s="35">
        <v>106066</v>
      </c>
      <c r="C24" s="36" t="s">
        <v>48</v>
      </c>
      <c r="D24" s="36" t="s">
        <v>23</v>
      </c>
      <c r="E24" s="35" t="s">
        <v>49</v>
      </c>
      <c r="F24" s="37">
        <v>7</v>
      </c>
      <c r="G24" s="37">
        <v>200</v>
      </c>
      <c r="H24" s="38">
        <v>0</v>
      </c>
      <c r="I24" s="48">
        <v>16000</v>
      </c>
      <c r="J24" s="49">
        <f t="shared" si="0"/>
        <v>4150.83706676891</v>
      </c>
      <c r="K24" s="50">
        <v>0.259427316673057</v>
      </c>
      <c r="L24" s="48">
        <v>20000</v>
      </c>
      <c r="M24" s="49">
        <f t="shared" si="1"/>
        <v>4799.40535845156</v>
      </c>
      <c r="N24" s="50">
        <v>0.239970267922578</v>
      </c>
      <c r="O24" s="51">
        <v>10400</v>
      </c>
      <c r="P24" s="52">
        <f t="shared" si="2"/>
        <v>3626.94406227368</v>
      </c>
      <c r="Q24" s="57">
        <v>0.348744621372469</v>
      </c>
      <c r="R24" s="51">
        <v>13000</v>
      </c>
      <c r="S24" s="52">
        <f t="shared" si="3"/>
        <v>4196.06560396024</v>
      </c>
      <c r="T24" s="57">
        <v>0.322774277227711</v>
      </c>
      <c r="U24" s="58">
        <v>10</v>
      </c>
    </row>
    <row r="25" customHeight="1" spans="1:21">
      <c r="A25" s="39">
        <v>22</v>
      </c>
      <c r="B25" s="39">
        <v>111400</v>
      </c>
      <c r="C25" s="40" t="s">
        <v>50</v>
      </c>
      <c r="D25" s="40" t="s">
        <v>31</v>
      </c>
      <c r="E25" s="39" t="s">
        <v>24</v>
      </c>
      <c r="F25" s="41">
        <v>8</v>
      </c>
      <c r="G25" s="41">
        <v>200</v>
      </c>
      <c r="H25" s="42">
        <v>4</v>
      </c>
      <c r="I25" s="48">
        <v>18000</v>
      </c>
      <c r="J25" s="49">
        <f t="shared" si="0"/>
        <v>3330</v>
      </c>
      <c r="K25" s="50">
        <v>0.185</v>
      </c>
      <c r="L25" s="48">
        <v>22500</v>
      </c>
      <c r="M25" s="49">
        <f t="shared" si="1"/>
        <v>3850.3125</v>
      </c>
      <c r="N25" s="50">
        <v>0.171125</v>
      </c>
      <c r="O25" s="51">
        <v>15000</v>
      </c>
      <c r="P25" s="52">
        <f t="shared" si="2"/>
        <v>2858.42307366678</v>
      </c>
      <c r="Q25" s="57">
        <v>0.190561538244452</v>
      </c>
      <c r="R25" s="51">
        <v>17550</v>
      </c>
      <c r="S25" s="52">
        <f t="shared" si="3"/>
        <v>3095.30728370789</v>
      </c>
      <c r="T25" s="57">
        <v>0.176370785396461</v>
      </c>
      <c r="U25" s="58">
        <v>10</v>
      </c>
    </row>
    <row r="26" customHeight="1" spans="1:21">
      <c r="A26" s="39">
        <v>23</v>
      </c>
      <c r="B26" s="39">
        <v>581</v>
      </c>
      <c r="C26" s="40" t="s">
        <v>51</v>
      </c>
      <c r="D26" s="40" t="s">
        <v>19</v>
      </c>
      <c r="E26" s="39" t="s">
        <v>43</v>
      </c>
      <c r="F26" s="41">
        <v>8</v>
      </c>
      <c r="G26" s="41">
        <v>200</v>
      </c>
      <c r="H26" s="42">
        <v>5</v>
      </c>
      <c r="I26" s="48">
        <v>22000</v>
      </c>
      <c r="J26" s="49">
        <f t="shared" si="0"/>
        <v>4070</v>
      </c>
      <c r="K26" s="50">
        <v>0.185</v>
      </c>
      <c r="L26" s="48">
        <v>27500</v>
      </c>
      <c r="M26" s="49">
        <f t="shared" si="1"/>
        <v>4705.9375</v>
      </c>
      <c r="N26" s="50">
        <v>0.171125</v>
      </c>
      <c r="O26" s="51">
        <v>14300</v>
      </c>
      <c r="P26" s="52">
        <f t="shared" si="2"/>
        <v>3239.62120135691</v>
      </c>
      <c r="Q26" s="57">
        <v>0.226546937157826</v>
      </c>
      <c r="R26" s="51">
        <v>16800</v>
      </c>
      <c r="S26" s="52">
        <f t="shared" si="3"/>
        <v>3522.56386542425</v>
      </c>
      <c r="T26" s="57">
        <v>0.209676420560967</v>
      </c>
      <c r="U26" s="58">
        <v>15</v>
      </c>
    </row>
    <row r="27" customHeight="1" spans="1:21">
      <c r="A27" s="39">
        <v>24</v>
      </c>
      <c r="B27" s="39">
        <v>709</v>
      </c>
      <c r="C27" s="40" t="s">
        <v>52</v>
      </c>
      <c r="D27" s="40" t="s">
        <v>27</v>
      </c>
      <c r="E27" s="39" t="s">
        <v>43</v>
      </c>
      <c r="F27" s="41">
        <v>8</v>
      </c>
      <c r="G27" s="41">
        <v>200</v>
      </c>
      <c r="H27" s="42">
        <v>4</v>
      </c>
      <c r="I27" s="48">
        <v>21000</v>
      </c>
      <c r="J27" s="49">
        <f t="shared" si="0"/>
        <v>4830</v>
      </c>
      <c r="K27" s="50">
        <v>0.23</v>
      </c>
      <c r="L27" s="48">
        <v>26250</v>
      </c>
      <c r="M27" s="49">
        <f t="shared" si="1"/>
        <v>5584.6875</v>
      </c>
      <c r="N27" s="50">
        <v>0.21275</v>
      </c>
      <c r="O27" s="51">
        <v>13000</v>
      </c>
      <c r="P27" s="52">
        <f t="shared" si="2"/>
        <v>3426.71012789522</v>
      </c>
      <c r="Q27" s="57">
        <v>0.263593086761171</v>
      </c>
      <c r="R27" s="51">
        <v>15500</v>
      </c>
      <c r="S27" s="52">
        <f t="shared" si="3"/>
        <v>3781.43912231318</v>
      </c>
      <c r="T27" s="57">
        <v>0.243963814342786</v>
      </c>
      <c r="U27" s="58">
        <v>10</v>
      </c>
    </row>
    <row r="28" customHeight="1" spans="1:21">
      <c r="A28" s="35">
        <v>25</v>
      </c>
      <c r="B28" s="35">
        <v>387</v>
      </c>
      <c r="C28" s="36" t="s">
        <v>53</v>
      </c>
      <c r="D28" s="36" t="s">
        <v>29</v>
      </c>
      <c r="E28" s="35" t="s">
        <v>43</v>
      </c>
      <c r="F28" s="37">
        <v>9</v>
      </c>
      <c r="G28" s="37">
        <v>200</v>
      </c>
      <c r="H28" s="38">
        <v>5</v>
      </c>
      <c r="I28" s="48">
        <v>18000</v>
      </c>
      <c r="J28" s="49">
        <f t="shared" si="0"/>
        <v>3330</v>
      </c>
      <c r="K28" s="50">
        <v>0.185</v>
      </c>
      <c r="L28" s="48">
        <v>22500</v>
      </c>
      <c r="M28" s="49">
        <f t="shared" si="1"/>
        <v>3850.3125</v>
      </c>
      <c r="N28" s="50">
        <v>0.171125</v>
      </c>
      <c r="O28" s="51">
        <v>11700</v>
      </c>
      <c r="P28" s="52">
        <f t="shared" si="2"/>
        <v>2746.97431369217</v>
      </c>
      <c r="Q28" s="57">
        <v>0.234784129375399</v>
      </c>
      <c r="R28" s="51">
        <v>13800</v>
      </c>
      <c r="S28" s="52">
        <f t="shared" si="3"/>
        <v>2998.74282689473</v>
      </c>
      <c r="T28" s="57">
        <v>0.217300204847444</v>
      </c>
      <c r="U28" s="58">
        <v>10</v>
      </c>
    </row>
    <row r="29" customHeight="1" spans="1:21">
      <c r="A29" s="35">
        <v>26</v>
      </c>
      <c r="B29" s="35">
        <v>513</v>
      </c>
      <c r="C29" s="36" t="s">
        <v>54</v>
      </c>
      <c r="D29" s="36" t="s">
        <v>27</v>
      </c>
      <c r="E29" s="35" t="s">
        <v>43</v>
      </c>
      <c r="F29" s="37">
        <v>9</v>
      </c>
      <c r="G29" s="37">
        <v>200</v>
      </c>
      <c r="H29" s="38">
        <v>4</v>
      </c>
      <c r="I29" s="48">
        <v>20000</v>
      </c>
      <c r="J29" s="49">
        <f t="shared" si="0"/>
        <v>4483.2797613214</v>
      </c>
      <c r="K29" s="50">
        <v>0.22416398806607</v>
      </c>
      <c r="L29" s="48">
        <v>25000</v>
      </c>
      <c r="M29" s="49">
        <f t="shared" si="1"/>
        <v>5183.79222402787</v>
      </c>
      <c r="N29" s="50">
        <v>0.207351688961115</v>
      </c>
      <c r="O29" s="51">
        <v>13000</v>
      </c>
      <c r="P29" s="52">
        <f t="shared" si="2"/>
        <v>4020.91834222027</v>
      </c>
      <c r="Q29" s="57">
        <v>0.309301410940021</v>
      </c>
      <c r="R29" s="51">
        <v>15500</v>
      </c>
      <c r="S29" s="52">
        <f t="shared" si="3"/>
        <v>4437.15907077253</v>
      </c>
      <c r="T29" s="57">
        <v>0.286268327146615</v>
      </c>
      <c r="U29" s="58">
        <v>10</v>
      </c>
    </row>
    <row r="30" customHeight="1" spans="1:21">
      <c r="A30" s="35">
        <v>27</v>
      </c>
      <c r="B30" s="35">
        <v>514</v>
      </c>
      <c r="C30" s="36" t="s">
        <v>55</v>
      </c>
      <c r="D30" s="36" t="s">
        <v>35</v>
      </c>
      <c r="E30" s="35" t="s">
        <v>43</v>
      </c>
      <c r="F30" s="37">
        <v>9</v>
      </c>
      <c r="G30" s="37">
        <v>200</v>
      </c>
      <c r="H30" s="38">
        <v>4</v>
      </c>
      <c r="I30" s="48">
        <v>20000</v>
      </c>
      <c r="J30" s="49">
        <f t="shared" si="0"/>
        <v>5082.61172183964</v>
      </c>
      <c r="K30" s="50">
        <v>0.254130586091982</v>
      </c>
      <c r="L30" s="48">
        <v>25000</v>
      </c>
      <c r="M30" s="49">
        <f t="shared" si="1"/>
        <v>5876.76980337707</v>
      </c>
      <c r="N30" s="50">
        <v>0.235070792135083</v>
      </c>
      <c r="O30" s="51">
        <v>13000</v>
      </c>
      <c r="P30" s="52">
        <f t="shared" si="2"/>
        <v>4303.51192839113</v>
      </c>
      <c r="Q30" s="57">
        <v>0.33103937910701</v>
      </c>
      <c r="R30" s="51">
        <v>15500</v>
      </c>
      <c r="S30" s="52">
        <f t="shared" si="3"/>
        <v>4749.00641197663</v>
      </c>
      <c r="T30" s="57">
        <v>0.306387510450105</v>
      </c>
      <c r="U30" s="58">
        <v>12</v>
      </c>
    </row>
    <row r="31" customHeight="1" spans="1:21">
      <c r="A31" s="39">
        <v>28</v>
      </c>
      <c r="B31" s="39">
        <v>365</v>
      </c>
      <c r="C31" s="40" t="s">
        <v>56</v>
      </c>
      <c r="D31" s="40" t="s">
        <v>27</v>
      </c>
      <c r="E31" s="39" t="s">
        <v>24</v>
      </c>
      <c r="F31" s="41">
        <v>10</v>
      </c>
      <c r="G31" s="41">
        <v>200</v>
      </c>
      <c r="H31" s="42">
        <v>4</v>
      </c>
      <c r="I31" s="48">
        <v>24000</v>
      </c>
      <c r="J31" s="49">
        <f t="shared" si="0"/>
        <v>5280</v>
      </c>
      <c r="K31" s="50">
        <v>0.22</v>
      </c>
      <c r="L31" s="48">
        <v>28800</v>
      </c>
      <c r="M31" s="49">
        <f t="shared" si="1"/>
        <v>5860.8</v>
      </c>
      <c r="N31" s="50">
        <v>0.2035</v>
      </c>
      <c r="O31" s="51">
        <v>15000</v>
      </c>
      <c r="P31" s="52">
        <f t="shared" si="2"/>
        <v>3639.95830677405</v>
      </c>
      <c r="Q31" s="57">
        <v>0.24266388711827</v>
      </c>
      <c r="R31" s="51">
        <v>17500</v>
      </c>
      <c r="S31" s="52">
        <f t="shared" si="3"/>
        <v>3930.38051210177</v>
      </c>
      <c r="T31" s="57">
        <v>0.224593172120101</v>
      </c>
      <c r="U31" s="58">
        <v>15</v>
      </c>
    </row>
    <row r="32" customHeight="1" spans="1:21">
      <c r="A32" s="39">
        <v>29</v>
      </c>
      <c r="B32" s="39">
        <v>379</v>
      </c>
      <c r="C32" s="40" t="s">
        <v>57</v>
      </c>
      <c r="D32" s="40" t="s">
        <v>27</v>
      </c>
      <c r="E32" s="39" t="s">
        <v>24</v>
      </c>
      <c r="F32" s="41">
        <v>10</v>
      </c>
      <c r="G32" s="41">
        <v>200</v>
      </c>
      <c r="H32" s="42">
        <v>4</v>
      </c>
      <c r="I32" s="48">
        <v>20000</v>
      </c>
      <c r="J32" s="49">
        <f t="shared" si="0"/>
        <v>4000</v>
      </c>
      <c r="K32" s="50">
        <v>0.2</v>
      </c>
      <c r="L32" s="48">
        <v>25000</v>
      </c>
      <c r="M32" s="49">
        <f t="shared" si="1"/>
        <v>4625</v>
      </c>
      <c r="N32" s="50">
        <v>0.185</v>
      </c>
      <c r="O32" s="51">
        <v>13000</v>
      </c>
      <c r="P32" s="52">
        <f t="shared" si="2"/>
        <v>3670.55962805032</v>
      </c>
      <c r="Q32" s="57">
        <v>0.282350740619255</v>
      </c>
      <c r="R32" s="51">
        <v>15500</v>
      </c>
      <c r="S32" s="52">
        <f t="shared" si="3"/>
        <v>4050.53163537303</v>
      </c>
      <c r="T32" s="57">
        <v>0.26132462163697</v>
      </c>
      <c r="U32" s="58">
        <v>10</v>
      </c>
    </row>
    <row r="33" customHeight="1" spans="1:21">
      <c r="A33" s="39">
        <v>30</v>
      </c>
      <c r="B33" s="39">
        <v>747</v>
      </c>
      <c r="C33" s="40" t="s">
        <v>58</v>
      </c>
      <c r="D33" s="40" t="s">
        <v>19</v>
      </c>
      <c r="E33" s="39" t="s">
        <v>43</v>
      </c>
      <c r="F33" s="41">
        <v>10</v>
      </c>
      <c r="G33" s="41">
        <v>200</v>
      </c>
      <c r="H33" s="42">
        <v>5</v>
      </c>
      <c r="I33" s="48">
        <v>20000</v>
      </c>
      <c r="J33" s="49">
        <f t="shared" si="0"/>
        <v>3300</v>
      </c>
      <c r="K33" s="50">
        <v>0.165</v>
      </c>
      <c r="L33" s="48">
        <v>25000</v>
      </c>
      <c r="M33" s="49">
        <f t="shared" si="1"/>
        <v>3750</v>
      </c>
      <c r="N33" s="50">
        <v>0.15</v>
      </c>
      <c r="O33" s="51">
        <v>12000</v>
      </c>
      <c r="P33" s="52">
        <f t="shared" si="2"/>
        <v>2079.83317213211</v>
      </c>
      <c r="Q33" s="57">
        <v>0.173319431011009</v>
      </c>
      <c r="R33" s="51">
        <v>14000</v>
      </c>
      <c r="S33" s="52">
        <f t="shared" si="3"/>
        <v>2245.77730820647</v>
      </c>
      <c r="T33" s="57">
        <v>0.160412664871891</v>
      </c>
      <c r="U33" s="58">
        <v>10</v>
      </c>
    </row>
    <row r="34" customHeight="1" spans="1:21">
      <c r="A34" s="35">
        <v>31</v>
      </c>
      <c r="B34" s="35">
        <v>724</v>
      </c>
      <c r="C34" s="36" t="s">
        <v>59</v>
      </c>
      <c r="D34" s="36" t="s">
        <v>29</v>
      </c>
      <c r="E34" s="35" t="s">
        <v>43</v>
      </c>
      <c r="F34" s="37">
        <v>11</v>
      </c>
      <c r="G34" s="37">
        <v>150</v>
      </c>
      <c r="H34" s="38">
        <v>5</v>
      </c>
      <c r="I34" s="48">
        <v>18000</v>
      </c>
      <c r="J34" s="49">
        <f t="shared" si="0"/>
        <v>4346.4547742587</v>
      </c>
      <c r="K34" s="50">
        <v>0.241469709681039</v>
      </c>
      <c r="L34" s="48">
        <v>22500</v>
      </c>
      <c r="M34" s="49">
        <f t="shared" si="1"/>
        <v>5025.58833273662</v>
      </c>
      <c r="N34" s="50">
        <v>0.223359481454961</v>
      </c>
      <c r="O34" s="51">
        <v>11700</v>
      </c>
      <c r="P34" s="52">
        <f t="shared" si="2"/>
        <v>3646.89460741869</v>
      </c>
      <c r="Q34" s="57">
        <v>0.311700393796469</v>
      </c>
      <c r="R34" s="51">
        <v>13800</v>
      </c>
      <c r="S34" s="52">
        <f t="shared" si="3"/>
        <v>3981.14354034085</v>
      </c>
      <c r="T34" s="57">
        <v>0.28848866234354</v>
      </c>
      <c r="U34" s="58">
        <v>10</v>
      </c>
    </row>
    <row r="35" customHeight="1" spans="1:21">
      <c r="A35" s="35">
        <v>32</v>
      </c>
      <c r="B35" s="35">
        <v>102934</v>
      </c>
      <c r="C35" s="36" t="s">
        <v>60</v>
      </c>
      <c r="D35" s="36" t="s">
        <v>27</v>
      </c>
      <c r="E35" s="35" t="s">
        <v>43</v>
      </c>
      <c r="F35" s="37">
        <v>11</v>
      </c>
      <c r="G35" s="37">
        <v>150</v>
      </c>
      <c r="H35" s="38">
        <v>5</v>
      </c>
      <c r="I35" s="48">
        <v>18000</v>
      </c>
      <c r="J35" s="49">
        <f t="shared" si="0"/>
        <v>3780</v>
      </c>
      <c r="K35" s="50">
        <v>0.21</v>
      </c>
      <c r="L35" s="48">
        <v>22500</v>
      </c>
      <c r="M35" s="49">
        <f t="shared" si="1"/>
        <v>4370.625</v>
      </c>
      <c r="N35" s="50">
        <v>0.19425</v>
      </c>
      <c r="O35" s="51">
        <v>12000</v>
      </c>
      <c r="P35" s="52">
        <f t="shared" si="2"/>
        <v>2895.41056914487</v>
      </c>
      <c r="Q35" s="57">
        <v>0.241284214095406</v>
      </c>
      <c r="R35" s="51">
        <v>14000</v>
      </c>
      <c r="S35" s="52">
        <f t="shared" si="3"/>
        <v>3126.42736987451</v>
      </c>
      <c r="T35" s="57">
        <v>0.223316240705322</v>
      </c>
      <c r="U35" s="58">
        <v>10</v>
      </c>
    </row>
    <row r="36" customHeight="1" spans="1:21">
      <c r="A36" s="35">
        <v>33</v>
      </c>
      <c r="B36" s="35">
        <v>399</v>
      </c>
      <c r="C36" s="36" t="s">
        <v>61</v>
      </c>
      <c r="D36" s="36" t="s">
        <v>29</v>
      </c>
      <c r="E36" s="35" t="s">
        <v>49</v>
      </c>
      <c r="F36" s="37">
        <v>11</v>
      </c>
      <c r="G36" s="37">
        <v>150</v>
      </c>
      <c r="H36" s="38">
        <v>4</v>
      </c>
      <c r="I36" s="48">
        <v>15500</v>
      </c>
      <c r="J36" s="49">
        <f t="shared" si="0"/>
        <v>3418.04248488085</v>
      </c>
      <c r="K36" s="50">
        <v>0.220518869992313</v>
      </c>
      <c r="L36" s="48">
        <v>18600</v>
      </c>
      <c r="M36" s="49">
        <f t="shared" si="1"/>
        <v>3794.02715821775</v>
      </c>
      <c r="N36" s="50">
        <v>0.20397995474289</v>
      </c>
      <c r="O36" s="51">
        <v>10000</v>
      </c>
      <c r="P36" s="52">
        <f t="shared" si="2"/>
        <v>2862.17491200324</v>
      </c>
      <c r="Q36" s="57">
        <v>0.286217491200324</v>
      </c>
      <c r="R36" s="51">
        <v>12000</v>
      </c>
      <c r="S36" s="52">
        <f t="shared" si="3"/>
        <v>3178.8410724802</v>
      </c>
      <c r="T36" s="57">
        <v>0.264903422706683</v>
      </c>
      <c r="U36" s="58">
        <v>10</v>
      </c>
    </row>
    <row r="37" customHeight="1" spans="1:21">
      <c r="A37" s="39">
        <v>34</v>
      </c>
      <c r="B37" s="39">
        <v>737</v>
      </c>
      <c r="C37" s="40" t="s">
        <v>62</v>
      </c>
      <c r="D37" s="40" t="s">
        <v>29</v>
      </c>
      <c r="E37" s="39" t="s">
        <v>43</v>
      </c>
      <c r="F37" s="41">
        <v>12</v>
      </c>
      <c r="G37" s="41">
        <v>150</v>
      </c>
      <c r="H37" s="42">
        <v>5</v>
      </c>
      <c r="I37" s="48">
        <v>16500</v>
      </c>
      <c r="J37" s="49">
        <f t="shared" ref="J37:J68" si="4">I37*K37</f>
        <v>4280.43907891489</v>
      </c>
      <c r="K37" s="50">
        <v>0.259420550237266</v>
      </c>
      <c r="L37" s="48">
        <v>19800</v>
      </c>
      <c r="M37" s="49">
        <f t="shared" ref="M37:M68" si="5">L37*N37</f>
        <v>4751.28737759553</v>
      </c>
      <c r="N37" s="50">
        <v>0.239964008969471</v>
      </c>
      <c r="O37" s="51">
        <v>10725</v>
      </c>
      <c r="P37" s="52">
        <f t="shared" ref="P37:P68" si="6">O37*Q37</f>
        <v>3277.07066631255</v>
      </c>
      <c r="Q37" s="57">
        <v>0.305554374481357</v>
      </c>
      <c r="R37" s="51">
        <v>12500</v>
      </c>
      <c r="S37" s="52">
        <f t="shared" ref="S37:S68" si="7">R37*T37</f>
        <v>3535.00406647314</v>
      </c>
      <c r="T37" s="57">
        <v>0.282800325317851</v>
      </c>
      <c r="U37" s="58">
        <v>10</v>
      </c>
    </row>
    <row r="38" customHeight="1" spans="1:21">
      <c r="A38" s="39">
        <v>35</v>
      </c>
      <c r="B38" s="39">
        <v>101453</v>
      </c>
      <c r="C38" s="40" t="s">
        <v>63</v>
      </c>
      <c r="D38" s="40" t="s">
        <v>64</v>
      </c>
      <c r="E38" s="39" t="s">
        <v>49</v>
      </c>
      <c r="F38" s="41">
        <v>12</v>
      </c>
      <c r="G38" s="41">
        <v>150</v>
      </c>
      <c r="H38" s="42">
        <v>4</v>
      </c>
      <c r="I38" s="48">
        <v>15500</v>
      </c>
      <c r="J38" s="49">
        <f t="shared" si="4"/>
        <v>3758.57798445374</v>
      </c>
      <c r="K38" s="50">
        <v>0.242488902222822</v>
      </c>
      <c r="L38" s="48">
        <v>18600</v>
      </c>
      <c r="M38" s="49">
        <f t="shared" si="5"/>
        <v>4172.02156274365</v>
      </c>
      <c r="N38" s="50">
        <v>0.22430223455611</v>
      </c>
      <c r="O38" s="51">
        <v>10075</v>
      </c>
      <c r="P38" s="52">
        <f t="shared" si="6"/>
        <v>3249.50709539131</v>
      </c>
      <c r="Q38" s="57">
        <v>0.322531721626929</v>
      </c>
      <c r="R38" s="51">
        <v>12000</v>
      </c>
      <c r="S38" s="52">
        <f t="shared" si="7"/>
        <v>3582.16082317568</v>
      </c>
      <c r="T38" s="57">
        <v>0.298513401931307</v>
      </c>
      <c r="U38" s="58">
        <v>10</v>
      </c>
    </row>
    <row r="39" customHeight="1" spans="1:21">
      <c r="A39" s="39">
        <v>36</v>
      </c>
      <c r="B39" s="39">
        <v>106569</v>
      </c>
      <c r="C39" s="40" t="s">
        <v>65</v>
      </c>
      <c r="D39" s="40" t="s">
        <v>27</v>
      </c>
      <c r="E39" s="39" t="s">
        <v>49</v>
      </c>
      <c r="F39" s="41">
        <v>12</v>
      </c>
      <c r="G39" s="41">
        <v>150</v>
      </c>
      <c r="H39" s="42">
        <v>3</v>
      </c>
      <c r="I39" s="48">
        <v>13500</v>
      </c>
      <c r="J39" s="49">
        <f t="shared" si="4"/>
        <v>3268.75784957907</v>
      </c>
      <c r="K39" s="50">
        <v>0.242130211079931</v>
      </c>
      <c r="L39" s="48">
        <v>16875</v>
      </c>
      <c r="M39" s="49">
        <f t="shared" si="5"/>
        <v>3779.50126357579</v>
      </c>
      <c r="N39" s="50">
        <v>0.223970445248936</v>
      </c>
      <c r="O39" s="51">
        <v>8775</v>
      </c>
      <c r="P39" s="52">
        <f t="shared" si="6"/>
        <v>2558.48169728181</v>
      </c>
      <c r="Q39" s="57">
        <v>0.291564865787101</v>
      </c>
      <c r="R39" s="51">
        <v>10000</v>
      </c>
      <c r="S39" s="52">
        <f t="shared" si="7"/>
        <v>2698.52588547636</v>
      </c>
      <c r="T39" s="57">
        <v>0.269852588547636</v>
      </c>
      <c r="U39" s="58">
        <v>10</v>
      </c>
    </row>
    <row r="40" customHeight="1" spans="1:21">
      <c r="A40" s="35">
        <v>37</v>
      </c>
      <c r="B40" s="35">
        <v>511</v>
      </c>
      <c r="C40" s="36" t="s">
        <v>66</v>
      </c>
      <c r="D40" s="36" t="s">
        <v>19</v>
      </c>
      <c r="E40" s="35" t="s">
        <v>43</v>
      </c>
      <c r="F40" s="37">
        <v>13</v>
      </c>
      <c r="G40" s="37">
        <v>150</v>
      </c>
      <c r="H40" s="38">
        <v>4</v>
      </c>
      <c r="I40" s="48">
        <v>16000</v>
      </c>
      <c r="J40" s="49">
        <f t="shared" si="4"/>
        <v>3402.30608359085</v>
      </c>
      <c r="K40" s="50">
        <v>0.212644130224428</v>
      </c>
      <c r="L40" s="48">
        <v>20000</v>
      </c>
      <c r="M40" s="49">
        <f t="shared" si="5"/>
        <v>3933.91640915192</v>
      </c>
      <c r="N40" s="50">
        <v>0.196695820457596</v>
      </c>
      <c r="O40" s="51">
        <v>10400</v>
      </c>
      <c r="P40" s="52">
        <f t="shared" si="6"/>
        <v>2698.70360365048</v>
      </c>
      <c r="Q40" s="57">
        <v>0.259490731120238</v>
      </c>
      <c r="R40" s="51">
        <v>12000</v>
      </c>
      <c r="S40" s="52">
        <f t="shared" si="7"/>
        <v>2882.00343925031</v>
      </c>
      <c r="T40" s="57">
        <v>0.240166953270859</v>
      </c>
      <c r="U40" s="58">
        <v>10</v>
      </c>
    </row>
    <row r="41" customHeight="1" spans="1:21">
      <c r="A41" s="35">
        <v>38</v>
      </c>
      <c r="B41" s="35">
        <v>105267</v>
      </c>
      <c r="C41" s="36" t="s">
        <v>67</v>
      </c>
      <c r="D41" s="36" t="s">
        <v>27</v>
      </c>
      <c r="E41" s="35" t="s">
        <v>49</v>
      </c>
      <c r="F41" s="37">
        <v>13</v>
      </c>
      <c r="G41" s="37">
        <v>150</v>
      </c>
      <c r="H41" s="38">
        <v>5</v>
      </c>
      <c r="I41" s="48">
        <v>15000</v>
      </c>
      <c r="J41" s="49">
        <f t="shared" si="4"/>
        <v>3848.85997212381</v>
      </c>
      <c r="K41" s="50">
        <v>0.256590664808254</v>
      </c>
      <c r="L41" s="48">
        <v>18800</v>
      </c>
      <c r="M41" s="49">
        <f t="shared" si="5"/>
        <v>4462.11166101554</v>
      </c>
      <c r="N41" s="50">
        <v>0.237346364947635</v>
      </c>
      <c r="O41" s="51">
        <v>9750</v>
      </c>
      <c r="P41" s="52">
        <f t="shared" si="6"/>
        <v>2906.72784954425</v>
      </c>
      <c r="Q41" s="57">
        <v>0.29812593328659</v>
      </c>
      <c r="R41" s="51">
        <v>11500</v>
      </c>
      <c r="S41" s="52">
        <f t="shared" si="7"/>
        <v>3173.13825801312</v>
      </c>
      <c r="T41" s="57">
        <v>0.275925065914184</v>
      </c>
      <c r="U41" s="58">
        <v>12</v>
      </c>
    </row>
    <row r="42" customHeight="1" spans="1:21">
      <c r="A42" s="35">
        <v>39</v>
      </c>
      <c r="B42" s="35">
        <v>111219</v>
      </c>
      <c r="C42" s="36" t="s">
        <v>68</v>
      </c>
      <c r="D42" s="36" t="s">
        <v>27</v>
      </c>
      <c r="E42" s="35" t="s">
        <v>49</v>
      </c>
      <c r="F42" s="37">
        <v>13</v>
      </c>
      <c r="G42" s="37">
        <v>150</v>
      </c>
      <c r="H42" s="38">
        <v>4</v>
      </c>
      <c r="I42" s="48">
        <v>16000</v>
      </c>
      <c r="J42" s="49">
        <f t="shared" si="4"/>
        <v>3882.23202412019</v>
      </c>
      <c r="K42" s="50">
        <v>0.242639501507512</v>
      </c>
      <c r="L42" s="48">
        <v>20000</v>
      </c>
      <c r="M42" s="49">
        <f t="shared" si="5"/>
        <v>4488.83077788896</v>
      </c>
      <c r="N42" s="50">
        <v>0.224441538894448</v>
      </c>
      <c r="O42" s="51">
        <v>10400</v>
      </c>
      <c r="P42" s="52">
        <f t="shared" si="6"/>
        <v>3085.70431007675</v>
      </c>
      <c r="Q42" s="57">
        <v>0.29670233750738</v>
      </c>
      <c r="R42" s="51">
        <v>12000</v>
      </c>
      <c r="S42" s="52">
        <f t="shared" si="7"/>
        <v>3295.28979103942</v>
      </c>
      <c r="T42" s="57">
        <v>0.274607482586618</v>
      </c>
      <c r="U42" s="58">
        <v>12</v>
      </c>
    </row>
    <row r="43" customHeight="1" spans="1:21">
      <c r="A43" s="39">
        <v>40</v>
      </c>
      <c r="B43" s="39">
        <v>746</v>
      </c>
      <c r="C43" s="40" t="s">
        <v>69</v>
      </c>
      <c r="D43" s="40" t="s">
        <v>70</v>
      </c>
      <c r="E43" s="39" t="s">
        <v>49</v>
      </c>
      <c r="F43" s="41">
        <v>14</v>
      </c>
      <c r="G43" s="41">
        <v>150</v>
      </c>
      <c r="H43" s="42">
        <v>4</v>
      </c>
      <c r="I43" s="48">
        <v>18000</v>
      </c>
      <c r="J43" s="49">
        <f t="shared" si="4"/>
        <v>4373.84278546092</v>
      </c>
      <c r="K43" s="50">
        <v>0.24299126585894</v>
      </c>
      <c r="L43" s="48">
        <v>22500</v>
      </c>
      <c r="M43" s="49">
        <f t="shared" si="5"/>
        <v>5057.2557206892</v>
      </c>
      <c r="N43" s="50">
        <v>0.22476692091952</v>
      </c>
      <c r="O43" s="51">
        <v>12000</v>
      </c>
      <c r="P43" s="52">
        <f t="shared" si="6"/>
        <v>3964.32172895573</v>
      </c>
      <c r="Q43" s="57">
        <v>0.330360144079644</v>
      </c>
      <c r="R43" s="51">
        <v>14000</v>
      </c>
      <c r="S43" s="52">
        <f t="shared" si="7"/>
        <v>4280.6239945639</v>
      </c>
      <c r="T43" s="57">
        <v>0.305758856754564</v>
      </c>
      <c r="U43" s="58">
        <v>10</v>
      </c>
    </row>
    <row r="44" customHeight="1" spans="1:21">
      <c r="A44" s="39">
        <v>41</v>
      </c>
      <c r="B44" s="39">
        <v>105751</v>
      </c>
      <c r="C44" s="40" t="s">
        <v>71</v>
      </c>
      <c r="D44" s="40" t="s">
        <v>29</v>
      </c>
      <c r="E44" s="39" t="s">
        <v>49</v>
      </c>
      <c r="F44" s="41">
        <v>14</v>
      </c>
      <c r="G44" s="41">
        <v>150</v>
      </c>
      <c r="H44" s="42">
        <v>4</v>
      </c>
      <c r="I44" s="48">
        <v>15000</v>
      </c>
      <c r="J44" s="49">
        <f t="shared" si="4"/>
        <v>3787.3709358403</v>
      </c>
      <c r="K44" s="50">
        <v>0.252491395722687</v>
      </c>
      <c r="L44" s="48">
        <v>18800</v>
      </c>
      <c r="M44" s="49">
        <f t="shared" si="5"/>
        <v>4390.82537161754</v>
      </c>
      <c r="N44" s="50">
        <v>0.233554541043486</v>
      </c>
      <c r="O44" s="51">
        <v>9750</v>
      </c>
      <c r="P44" s="52">
        <f t="shared" si="6"/>
        <v>3431.57286967154</v>
      </c>
      <c r="Q44" s="57">
        <v>0.351956191761184</v>
      </c>
      <c r="R44" s="51">
        <v>11500</v>
      </c>
      <c r="S44" s="52">
        <f t="shared" si="7"/>
        <v>3746.08691337303</v>
      </c>
      <c r="T44" s="57">
        <v>0.325746688119394</v>
      </c>
      <c r="U44" s="58">
        <v>12</v>
      </c>
    </row>
    <row r="45" customHeight="1" spans="1:21">
      <c r="A45" s="39">
        <v>42</v>
      </c>
      <c r="B45" s="39">
        <v>114622</v>
      </c>
      <c r="C45" s="40" t="s">
        <v>72</v>
      </c>
      <c r="D45" s="40" t="s">
        <v>19</v>
      </c>
      <c r="E45" s="39" t="s">
        <v>49</v>
      </c>
      <c r="F45" s="41">
        <v>14</v>
      </c>
      <c r="G45" s="41">
        <v>150</v>
      </c>
      <c r="H45" s="42">
        <v>5</v>
      </c>
      <c r="I45" s="48">
        <v>15000</v>
      </c>
      <c r="J45" s="49">
        <f t="shared" si="4"/>
        <v>3005.25815281145</v>
      </c>
      <c r="K45" s="50">
        <v>0.200350543520763</v>
      </c>
      <c r="L45" s="48">
        <v>18800</v>
      </c>
      <c r="M45" s="49">
        <f t="shared" si="5"/>
        <v>3484.09595182607</v>
      </c>
      <c r="N45" s="50">
        <v>0.185324252756706</v>
      </c>
      <c r="O45" s="51">
        <v>9750</v>
      </c>
      <c r="P45" s="52">
        <f t="shared" si="6"/>
        <v>2553.54372048472</v>
      </c>
      <c r="Q45" s="57">
        <v>0.261901920049715</v>
      </c>
      <c r="R45" s="51">
        <v>11500</v>
      </c>
      <c r="S45" s="52">
        <f t="shared" si="7"/>
        <v>2787.58373414617</v>
      </c>
      <c r="T45" s="57">
        <v>0.242398585577928</v>
      </c>
      <c r="U45" s="58">
        <v>10</v>
      </c>
    </row>
    <row r="46" customHeight="1" spans="1:21">
      <c r="A46" s="35">
        <v>43</v>
      </c>
      <c r="B46" s="35">
        <v>598</v>
      </c>
      <c r="C46" s="36" t="s">
        <v>73</v>
      </c>
      <c r="D46" s="36" t="s">
        <v>29</v>
      </c>
      <c r="E46" s="35" t="s">
        <v>49</v>
      </c>
      <c r="F46" s="37">
        <v>15</v>
      </c>
      <c r="G46" s="37">
        <v>150</v>
      </c>
      <c r="H46" s="38">
        <v>4</v>
      </c>
      <c r="I46" s="48">
        <v>15000</v>
      </c>
      <c r="J46" s="49">
        <f t="shared" si="4"/>
        <v>3701.52435114829</v>
      </c>
      <c r="K46" s="50">
        <v>0.246768290076553</v>
      </c>
      <c r="L46" s="48">
        <v>18800</v>
      </c>
      <c r="M46" s="49">
        <f t="shared" si="5"/>
        <v>4291.30056443127</v>
      </c>
      <c r="N46" s="50">
        <v>0.228260668320812</v>
      </c>
      <c r="O46" s="51">
        <v>9750</v>
      </c>
      <c r="P46" s="52">
        <f t="shared" si="6"/>
        <v>3250.68576320429</v>
      </c>
      <c r="Q46" s="57">
        <v>0.333403668020953</v>
      </c>
      <c r="R46" s="51">
        <v>11500</v>
      </c>
      <c r="S46" s="52">
        <f t="shared" si="7"/>
        <v>3548.62095590386</v>
      </c>
      <c r="T46" s="57">
        <v>0.308575735295988</v>
      </c>
      <c r="U46" s="58">
        <v>10</v>
      </c>
    </row>
    <row r="47" customHeight="1" spans="1:21">
      <c r="A47" s="35">
        <v>44</v>
      </c>
      <c r="B47" s="35">
        <v>726</v>
      </c>
      <c r="C47" s="36" t="s">
        <v>74</v>
      </c>
      <c r="D47" s="36" t="s">
        <v>27</v>
      </c>
      <c r="E47" s="35" t="s">
        <v>49</v>
      </c>
      <c r="F47" s="37">
        <v>15</v>
      </c>
      <c r="G47" s="37">
        <v>150</v>
      </c>
      <c r="H47" s="38">
        <v>4</v>
      </c>
      <c r="I47" s="48">
        <v>16000</v>
      </c>
      <c r="J47" s="49">
        <f t="shared" si="4"/>
        <v>3243.04983114806</v>
      </c>
      <c r="K47" s="50">
        <v>0.202690614446754</v>
      </c>
      <c r="L47" s="48">
        <v>20000</v>
      </c>
      <c r="M47" s="49">
        <f t="shared" si="5"/>
        <v>3749.77636726494</v>
      </c>
      <c r="N47" s="50">
        <v>0.187488818363247</v>
      </c>
      <c r="O47" s="51">
        <v>10400</v>
      </c>
      <c r="P47" s="52">
        <f t="shared" si="6"/>
        <v>3029.54758459721</v>
      </c>
      <c r="Q47" s="57">
        <v>0.291302652365116</v>
      </c>
      <c r="R47" s="51">
        <v>12000</v>
      </c>
      <c r="S47" s="52">
        <f t="shared" si="7"/>
        <v>3235.31881988491</v>
      </c>
      <c r="T47" s="57">
        <v>0.269609901657076</v>
      </c>
      <c r="U47" s="58">
        <v>15</v>
      </c>
    </row>
    <row r="48" customHeight="1" spans="1:21">
      <c r="A48" s="35">
        <v>45</v>
      </c>
      <c r="B48" s="35">
        <v>102565</v>
      </c>
      <c r="C48" s="36" t="s">
        <v>75</v>
      </c>
      <c r="D48" s="36" t="s">
        <v>27</v>
      </c>
      <c r="E48" s="35" t="s">
        <v>49</v>
      </c>
      <c r="F48" s="37">
        <v>15</v>
      </c>
      <c r="G48" s="37">
        <v>150</v>
      </c>
      <c r="H48" s="38">
        <v>4</v>
      </c>
      <c r="I48" s="48">
        <v>15000</v>
      </c>
      <c r="J48" s="49">
        <f t="shared" si="4"/>
        <v>3757.73490129749</v>
      </c>
      <c r="K48" s="50">
        <v>0.250515660086499</v>
      </c>
      <c r="L48" s="48">
        <v>18800</v>
      </c>
      <c r="M48" s="49">
        <f t="shared" si="5"/>
        <v>4356.46732890421</v>
      </c>
      <c r="N48" s="50">
        <v>0.231726985580011</v>
      </c>
      <c r="O48" s="51">
        <v>9750</v>
      </c>
      <c r="P48" s="52">
        <f t="shared" si="6"/>
        <v>3193.64419330787</v>
      </c>
      <c r="Q48" s="57">
        <v>0.327553250595679</v>
      </c>
      <c r="R48" s="51">
        <v>11500</v>
      </c>
      <c r="S48" s="52">
        <f t="shared" si="7"/>
        <v>3486.35135341464</v>
      </c>
      <c r="T48" s="57">
        <v>0.303160987253447</v>
      </c>
      <c r="U48" s="58">
        <v>10</v>
      </c>
    </row>
    <row r="49" customHeight="1" spans="1:21">
      <c r="A49" s="39">
        <v>46</v>
      </c>
      <c r="B49" s="39">
        <v>54</v>
      </c>
      <c r="C49" s="40" t="s">
        <v>76</v>
      </c>
      <c r="D49" s="40" t="s">
        <v>64</v>
      </c>
      <c r="E49" s="39" t="s">
        <v>49</v>
      </c>
      <c r="F49" s="41">
        <v>16</v>
      </c>
      <c r="G49" s="41">
        <v>150</v>
      </c>
      <c r="H49" s="42">
        <v>4</v>
      </c>
      <c r="I49" s="48">
        <v>16000</v>
      </c>
      <c r="J49" s="49">
        <f t="shared" si="4"/>
        <v>3914.25054076997</v>
      </c>
      <c r="K49" s="50">
        <v>0.244640658798123</v>
      </c>
      <c r="L49" s="48">
        <v>20000</v>
      </c>
      <c r="M49" s="49">
        <f t="shared" si="5"/>
        <v>4525.85218776528</v>
      </c>
      <c r="N49" s="50">
        <v>0.226292609388264</v>
      </c>
      <c r="O49" s="51">
        <v>10000</v>
      </c>
      <c r="P49" s="52">
        <f t="shared" si="6"/>
        <v>2956.31322003212</v>
      </c>
      <c r="Q49" s="57">
        <v>0.295631322003212</v>
      </c>
      <c r="R49" s="51">
        <v>12000</v>
      </c>
      <c r="S49" s="52">
        <f t="shared" si="7"/>
        <v>3283.39468267397</v>
      </c>
      <c r="T49" s="57">
        <v>0.273616223556164</v>
      </c>
      <c r="U49" s="58">
        <v>12</v>
      </c>
    </row>
    <row r="50" customHeight="1" spans="1:21">
      <c r="A50" s="39">
        <v>47</v>
      </c>
      <c r="B50" s="39">
        <v>357</v>
      </c>
      <c r="C50" s="40" t="s">
        <v>77</v>
      </c>
      <c r="D50" s="40" t="s">
        <v>27</v>
      </c>
      <c r="E50" s="39" t="s">
        <v>49</v>
      </c>
      <c r="F50" s="41">
        <v>16</v>
      </c>
      <c r="G50" s="41">
        <v>150</v>
      </c>
      <c r="H50" s="42">
        <v>4</v>
      </c>
      <c r="I50" s="48">
        <v>14000</v>
      </c>
      <c r="J50" s="49">
        <f t="shared" si="4"/>
        <v>2940</v>
      </c>
      <c r="K50" s="50">
        <v>0.21</v>
      </c>
      <c r="L50" s="48">
        <v>17500</v>
      </c>
      <c r="M50" s="49">
        <f t="shared" si="5"/>
        <v>3399.375</v>
      </c>
      <c r="N50" s="50">
        <v>0.19425</v>
      </c>
      <c r="O50" s="51">
        <v>10000</v>
      </c>
      <c r="P50" s="52">
        <f t="shared" si="6"/>
        <v>2846.4491814916</v>
      </c>
      <c r="Q50" s="57">
        <v>0.28464491814916</v>
      </c>
      <c r="R50" s="51">
        <v>12000</v>
      </c>
      <c r="S50" s="52">
        <f t="shared" si="7"/>
        <v>3161.37547391195</v>
      </c>
      <c r="T50" s="57">
        <v>0.263447956159329</v>
      </c>
      <c r="U50" s="58">
        <v>12</v>
      </c>
    </row>
    <row r="51" customHeight="1" spans="1:21">
      <c r="A51" s="35">
        <v>48</v>
      </c>
      <c r="B51" s="35">
        <v>107658</v>
      </c>
      <c r="C51" s="36" t="s">
        <v>78</v>
      </c>
      <c r="D51" s="36" t="s">
        <v>27</v>
      </c>
      <c r="E51" s="35" t="s">
        <v>43</v>
      </c>
      <c r="F51" s="37">
        <v>17</v>
      </c>
      <c r="G51" s="37">
        <v>150</v>
      </c>
      <c r="H51" s="38">
        <v>3</v>
      </c>
      <c r="I51" s="48">
        <v>15000</v>
      </c>
      <c r="J51" s="49">
        <f t="shared" si="4"/>
        <v>3190.82276287517</v>
      </c>
      <c r="K51" s="50">
        <v>0.212721517525011</v>
      </c>
      <c r="L51" s="48">
        <v>18800</v>
      </c>
      <c r="M51" s="49">
        <f t="shared" si="5"/>
        <v>3699.22718975994</v>
      </c>
      <c r="N51" s="50">
        <v>0.196767403710635</v>
      </c>
      <c r="O51" s="51">
        <v>10000</v>
      </c>
      <c r="P51" s="52">
        <f t="shared" si="6"/>
        <v>2462.76378566672</v>
      </c>
      <c r="Q51" s="57">
        <v>0.246276378566672</v>
      </c>
      <c r="R51" s="51">
        <v>12000</v>
      </c>
      <c r="S51" s="52">
        <f t="shared" si="7"/>
        <v>2735.23977897452</v>
      </c>
      <c r="T51" s="57">
        <v>0.227936648247877</v>
      </c>
      <c r="U51" s="58">
        <v>10</v>
      </c>
    </row>
    <row r="52" customHeight="1" spans="1:21">
      <c r="A52" s="35">
        <v>49</v>
      </c>
      <c r="B52" s="35">
        <v>108656</v>
      </c>
      <c r="C52" s="36" t="s">
        <v>79</v>
      </c>
      <c r="D52" s="36" t="s">
        <v>35</v>
      </c>
      <c r="E52" s="35" t="s">
        <v>43</v>
      </c>
      <c r="F52" s="37">
        <v>17</v>
      </c>
      <c r="G52" s="37">
        <v>150</v>
      </c>
      <c r="H52" s="38">
        <v>3</v>
      </c>
      <c r="I52" s="48">
        <v>13500</v>
      </c>
      <c r="J52" s="49">
        <f t="shared" si="4"/>
        <v>2160</v>
      </c>
      <c r="K52" s="50">
        <v>0.16</v>
      </c>
      <c r="L52" s="48">
        <v>16875</v>
      </c>
      <c r="M52" s="49">
        <f t="shared" si="5"/>
        <v>2531.25</v>
      </c>
      <c r="N52" s="50">
        <v>0.15</v>
      </c>
      <c r="O52" s="51">
        <v>9000</v>
      </c>
      <c r="P52" s="52">
        <f t="shared" si="6"/>
        <v>1629.26358144929</v>
      </c>
      <c r="Q52" s="57">
        <v>0.181029286827699</v>
      </c>
      <c r="R52" s="51">
        <v>11000</v>
      </c>
      <c r="S52" s="52">
        <f t="shared" si="7"/>
        <v>1843.03220738414</v>
      </c>
      <c r="T52" s="57">
        <v>0.167548382489467</v>
      </c>
      <c r="U52" s="58">
        <v>10</v>
      </c>
    </row>
    <row r="53" customHeight="1" spans="1:21">
      <c r="A53" s="39">
        <v>50</v>
      </c>
      <c r="B53" s="39">
        <v>377</v>
      </c>
      <c r="C53" s="40" t="s">
        <v>80</v>
      </c>
      <c r="D53" s="40" t="s">
        <v>29</v>
      </c>
      <c r="E53" s="39" t="s">
        <v>49</v>
      </c>
      <c r="F53" s="41">
        <v>18</v>
      </c>
      <c r="G53" s="41">
        <v>150</v>
      </c>
      <c r="H53" s="42">
        <v>4</v>
      </c>
      <c r="I53" s="48">
        <v>16000</v>
      </c>
      <c r="J53" s="49">
        <f t="shared" si="4"/>
        <v>3877.16013868277</v>
      </c>
      <c r="K53" s="50">
        <v>0.242322508667673</v>
      </c>
      <c r="L53" s="48">
        <v>20000</v>
      </c>
      <c r="M53" s="49">
        <f t="shared" si="5"/>
        <v>4482.96641035194</v>
      </c>
      <c r="N53" s="50">
        <v>0.224148320517597</v>
      </c>
      <c r="O53" s="51">
        <v>10400</v>
      </c>
      <c r="P53" s="52">
        <f t="shared" si="6"/>
        <v>3505.51862478078</v>
      </c>
      <c r="Q53" s="57">
        <v>0.337069098536613</v>
      </c>
      <c r="R53" s="51">
        <v>12000</v>
      </c>
      <c r="S53" s="52">
        <f t="shared" si="7"/>
        <v>3743.61849864068</v>
      </c>
      <c r="T53" s="57">
        <v>0.311968208220057</v>
      </c>
      <c r="U53" s="58">
        <v>8</v>
      </c>
    </row>
    <row r="54" customHeight="1" spans="1:21">
      <c r="A54" s="39">
        <v>51</v>
      </c>
      <c r="B54" s="39">
        <v>106399</v>
      </c>
      <c r="C54" s="40" t="s">
        <v>81</v>
      </c>
      <c r="D54" s="40" t="s">
        <v>27</v>
      </c>
      <c r="E54" s="39" t="s">
        <v>49</v>
      </c>
      <c r="F54" s="41">
        <v>18</v>
      </c>
      <c r="G54" s="41">
        <v>150</v>
      </c>
      <c r="H54" s="42">
        <v>4</v>
      </c>
      <c r="I54" s="48">
        <v>13500</v>
      </c>
      <c r="J54" s="49">
        <f t="shared" si="4"/>
        <v>3051.89371526942</v>
      </c>
      <c r="K54" s="50">
        <v>0.226066201131068</v>
      </c>
      <c r="L54" s="48">
        <v>16875</v>
      </c>
      <c r="M54" s="49">
        <f t="shared" si="5"/>
        <v>3528.75210828025</v>
      </c>
      <c r="N54" s="50">
        <v>0.209111236046237</v>
      </c>
      <c r="O54" s="51">
        <v>9000</v>
      </c>
      <c r="P54" s="52">
        <f t="shared" si="6"/>
        <v>2567.27155794101</v>
      </c>
      <c r="Q54" s="57">
        <v>0.285252395326779</v>
      </c>
      <c r="R54" s="51">
        <v>10800</v>
      </c>
      <c r="S54" s="52">
        <f t="shared" si="7"/>
        <v>2851.31011328768</v>
      </c>
      <c r="T54" s="57">
        <v>0.264010195674785</v>
      </c>
      <c r="U54" s="58">
        <v>8</v>
      </c>
    </row>
    <row r="55" customHeight="1" spans="1:21">
      <c r="A55" s="39">
        <v>52</v>
      </c>
      <c r="B55" s="39">
        <v>103639</v>
      </c>
      <c r="C55" s="40" t="s">
        <v>82</v>
      </c>
      <c r="D55" s="40" t="s">
        <v>29</v>
      </c>
      <c r="E55" s="39" t="s">
        <v>83</v>
      </c>
      <c r="F55" s="41">
        <v>18</v>
      </c>
      <c r="G55" s="41">
        <v>150</v>
      </c>
      <c r="H55" s="42">
        <v>4</v>
      </c>
      <c r="I55" s="48">
        <v>12500</v>
      </c>
      <c r="J55" s="49">
        <f t="shared" si="4"/>
        <v>2676.47507858221</v>
      </c>
      <c r="K55" s="50">
        <v>0.214118006286577</v>
      </c>
      <c r="L55" s="48">
        <v>15625</v>
      </c>
      <c r="M55" s="49">
        <f t="shared" si="5"/>
        <v>3094.67430961067</v>
      </c>
      <c r="N55" s="50">
        <v>0.198059155815083</v>
      </c>
      <c r="O55" s="51">
        <v>8500</v>
      </c>
      <c r="P55" s="52">
        <f t="shared" si="6"/>
        <v>2313.66171121929</v>
      </c>
      <c r="Q55" s="57">
        <v>0.272195495437563</v>
      </c>
      <c r="R55" s="51">
        <v>10000</v>
      </c>
      <c r="S55" s="52">
        <f t="shared" si="7"/>
        <v>2519.25618117745</v>
      </c>
      <c r="T55" s="57">
        <v>0.251925618117745</v>
      </c>
      <c r="U55" s="58">
        <v>10</v>
      </c>
    </row>
    <row r="56" customHeight="1" spans="1:21">
      <c r="A56" s="35">
        <v>53</v>
      </c>
      <c r="B56" s="35">
        <v>515</v>
      </c>
      <c r="C56" s="36" t="s">
        <v>84</v>
      </c>
      <c r="D56" s="36" t="s">
        <v>19</v>
      </c>
      <c r="E56" s="35" t="s">
        <v>49</v>
      </c>
      <c r="F56" s="37">
        <v>19</v>
      </c>
      <c r="G56" s="37">
        <v>150</v>
      </c>
      <c r="H56" s="38">
        <v>4</v>
      </c>
      <c r="I56" s="48">
        <v>14000</v>
      </c>
      <c r="J56" s="49">
        <f t="shared" si="4"/>
        <v>3283.90935197769</v>
      </c>
      <c r="K56" s="50">
        <v>0.234564953712692</v>
      </c>
      <c r="L56" s="48">
        <v>17500</v>
      </c>
      <c r="M56" s="49">
        <f t="shared" si="5"/>
        <v>3797.0201882242</v>
      </c>
      <c r="N56" s="50">
        <v>0.21697258218424</v>
      </c>
      <c r="O56" s="51">
        <v>9100</v>
      </c>
      <c r="P56" s="52">
        <f t="shared" si="6"/>
        <v>2612.55060580288</v>
      </c>
      <c r="Q56" s="57">
        <v>0.287093473165152</v>
      </c>
      <c r="R56" s="51">
        <v>10800</v>
      </c>
      <c r="S56" s="52">
        <f t="shared" si="7"/>
        <v>2869.71305729762</v>
      </c>
      <c r="T56" s="57">
        <v>0.265714171972002</v>
      </c>
      <c r="U56" s="58">
        <v>10</v>
      </c>
    </row>
    <row r="57" customHeight="1" spans="1:21">
      <c r="A57" s="35">
        <v>54</v>
      </c>
      <c r="B57" s="35">
        <v>754</v>
      </c>
      <c r="C57" s="36" t="s">
        <v>85</v>
      </c>
      <c r="D57" s="36" t="s">
        <v>64</v>
      </c>
      <c r="E57" s="35" t="s">
        <v>49</v>
      </c>
      <c r="F57" s="37">
        <v>19</v>
      </c>
      <c r="G57" s="37">
        <v>150</v>
      </c>
      <c r="H57" s="38">
        <v>3</v>
      </c>
      <c r="I57" s="48">
        <v>13000</v>
      </c>
      <c r="J57" s="49">
        <f t="shared" si="4"/>
        <v>3031.35673149525</v>
      </c>
      <c r="K57" s="50">
        <v>0.233181287038096</v>
      </c>
      <c r="L57" s="48">
        <v>16250</v>
      </c>
      <c r="M57" s="49">
        <f t="shared" si="5"/>
        <v>3505.00622079138</v>
      </c>
      <c r="N57" s="50">
        <v>0.215692690510239</v>
      </c>
      <c r="O57" s="51">
        <v>9000</v>
      </c>
      <c r="P57" s="52">
        <f t="shared" si="6"/>
        <v>2639.25177181364</v>
      </c>
      <c r="Q57" s="57">
        <v>0.293250196868182</v>
      </c>
      <c r="R57" s="51">
        <v>10500</v>
      </c>
      <c r="S57" s="52">
        <f t="shared" si="7"/>
        <v>2849.83037062856</v>
      </c>
      <c r="T57" s="57">
        <v>0.271412416250339</v>
      </c>
      <c r="U57" s="58">
        <v>8</v>
      </c>
    </row>
    <row r="58" customHeight="1" spans="1:21">
      <c r="A58" s="35">
        <v>55</v>
      </c>
      <c r="B58" s="35">
        <v>103198</v>
      </c>
      <c r="C58" s="36" t="s">
        <v>86</v>
      </c>
      <c r="D58" s="36" t="s">
        <v>27</v>
      </c>
      <c r="E58" s="35" t="s">
        <v>49</v>
      </c>
      <c r="F58" s="37">
        <v>19</v>
      </c>
      <c r="G58" s="37">
        <v>150</v>
      </c>
      <c r="H58" s="38">
        <v>4</v>
      </c>
      <c r="I58" s="48">
        <v>15000</v>
      </c>
      <c r="J58" s="49">
        <f t="shared" si="4"/>
        <v>3204.44400982875</v>
      </c>
      <c r="K58" s="50">
        <v>0.21362960065525</v>
      </c>
      <c r="L58" s="48">
        <v>18800</v>
      </c>
      <c r="M58" s="49">
        <f t="shared" si="5"/>
        <v>3715.01875539481</v>
      </c>
      <c r="N58" s="50">
        <v>0.197607380606107</v>
      </c>
      <c r="O58" s="51">
        <v>9750</v>
      </c>
      <c r="P58" s="52">
        <f t="shared" si="6"/>
        <v>2438.89720705072</v>
      </c>
      <c r="Q58" s="57">
        <v>0.250143303287253</v>
      </c>
      <c r="R58" s="51">
        <v>11500</v>
      </c>
      <c r="S58" s="52">
        <f t="shared" si="7"/>
        <v>2662.42952062656</v>
      </c>
      <c r="T58" s="57">
        <v>0.231515610489266</v>
      </c>
      <c r="U58" s="58">
        <v>10</v>
      </c>
    </row>
    <row r="59" customHeight="1" spans="1:21">
      <c r="A59" s="39">
        <v>56</v>
      </c>
      <c r="B59" s="39">
        <v>748</v>
      </c>
      <c r="C59" s="40" t="s">
        <v>87</v>
      </c>
      <c r="D59" s="40" t="s">
        <v>70</v>
      </c>
      <c r="E59" s="39" t="s">
        <v>49</v>
      </c>
      <c r="F59" s="41">
        <v>20</v>
      </c>
      <c r="G59" s="41">
        <v>150</v>
      </c>
      <c r="H59" s="42">
        <v>3</v>
      </c>
      <c r="I59" s="48">
        <v>12000</v>
      </c>
      <c r="J59" s="49">
        <f t="shared" si="4"/>
        <v>2796.02082924546</v>
      </c>
      <c r="K59" s="50">
        <v>0.233001735770455</v>
      </c>
      <c r="L59" s="48">
        <v>15500</v>
      </c>
      <c r="M59" s="49">
        <f t="shared" si="5"/>
        <v>3340.6623866089</v>
      </c>
      <c r="N59" s="50">
        <v>0.215526605587671</v>
      </c>
      <c r="O59" s="51">
        <v>8000</v>
      </c>
      <c r="P59" s="52">
        <f t="shared" si="6"/>
        <v>2233.76225534804</v>
      </c>
      <c r="Q59" s="57">
        <v>0.279220281918505</v>
      </c>
      <c r="R59" s="51">
        <v>9500</v>
      </c>
      <c r="S59" s="52">
        <f t="shared" si="7"/>
        <v>2455.05918091112</v>
      </c>
      <c r="T59" s="57">
        <v>0.25842728220117</v>
      </c>
      <c r="U59" s="58">
        <v>10</v>
      </c>
    </row>
    <row r="60" customHeight="1" spans="1:21">
      <c r="A60" s="39">
        <v>57</v>
      </c>
      <c r="B60" s="39">
        <v>716</v>
      </c>
      <c r="C60" s="40" t="s">
        <v>88</v>
      </c>
      <c r="D60" s="40" t="s">
        <v>70</v>
      </c>
      <c r="E60" s="39" t="s">
        <v>83</v>
      </c>
      <c r="F60" s="41">
        <v>20</v>
      </c>
      <c r="G60" s="41">
        <v>150</v>
      </c>
      <c r="H60" s="42">
        <v>3</v>
      </c>
      <c r="I60" s="48">
        <v>14000</v>
      </c>
      <c r="J60" s="49">
        <f t="shared" si="4"/>
        <v>3544.15784126408</v>
      </c>
      <c r="K60" s="50">
        <v>0.253154131518863</v>
      </c>
      <c r="L60" s="48">
        <v>17500</v>
      </c>
      <c r="M60" s="49">
        <f t="shared" si="5"/>
        <v>4097.93250396159</v>
      </c>
      <c r="N60" s="50">
        <v>0.234167571654948</v>
      </c>
      <c r="O60" s="51">
        <v>9100</v>
      </c>
      <c r="P60" s="52">
        <f t="shared" si="6"/>
        <v>2748.63077000605</v>
      </c>
      <c r="Q60" s="57">
        <v>0.302047337363302</v>
      </c>
      <c r="R60" s="51">
        <v>10500</v>
      </c>
      <c r="S60" s="52">
        <f t="shared" si="7"/>
        <v>2935.32173065294</v>
      </c>
      <c r="T60" s="57">
        <v>0.279554450538375</v>
      </c>
      <c r="U60" s="58">
        <v>10</v>
      </c>
    </row>
    <row r="61" customHeight="1" spans="1:21">
      <c r="A61" s="39">
        <v>58</v>
      </c>
      <c r="B61" s="39">
        <v>103199</v>
      </c>
      <c r="C61" s="40" t="s">
        <v>89</v>
      </c>
      <c r="D61" s="40" t="s">
        <v>19</v>
      </c>
      <c r="E61" s="39" t="s">
        <v>83</v>
      </c>
      <c r="F61" s="41">
        <v>20</v>
      </c>
      <c r="G61" s="41">
        <v>150</v>
      </c>
      <c r="H61" s="42">
        <v>5</v>
      </c>
      <c r="I61" s="48">
        <v>12000</v>
      </c>
      <c r="J61" s="49">
        <f t="shared" si="4"/>
        <v>3004.28093533322</v>
      </c>
      <c r="K61" s="50">
        <v>0.250356744611102</v>
      </c>
      <c r="L61" s="48">
        <v>15500</v>
      </c>
      <c r="M61" s="49">
        <f t="shared" si="5"/>
        <v>3589.48982586168</v>
      </c>
      <c r="N61" s="50">
        <v>0.23157998876527</v>
      </c>
      <c r="O61" s="51">
        <v>8200</v>
      </c>
      <c r="P61" s="52">
        <f t="shared" si="6"/>
        <v>2417.27288679888</v>
      </c>
      <c r="Q61" s="57">
        <v>0.294789376438888</v>
      </c>
      <c r="R61" s="51">
        <v>9600</v>
      </c>
      <c r="S61" s="52">
        <f t="shared" si="7"/>
        <v>2619.23497023149</v>
      </c>
      <c r="T61" s="57">
        <v>0.27283697606578</v>
      </c>
      <c r="U61" s="58">
        <v>10</v>
      </c>
    </row>
    <row r="62" customHeight="1" spans="1:21">
      <c r="A62" s="35">
        <v>59</v>
      </c>
      <c r="B62" s="35">
        <v>539</v>
      </c>
      <c r="C62" s="36" t="s">
        <v>90</v>
      </c>
      <c r="D62" s="36" t="s">
        <v>70</v>
      </c>
      <c r="E62" s="35" t="s">
        <v>83</v>
      </c>
      <c r="F62" s="37">
        <v>21</v>
      </c>
      <c r="G62" s="37">
        <v>150</v>
      </c>
      <c r="H62" s="38">
        <v>3</v>
      </c>
      <c r="I62" s="48">
        <v>12000</v>
      </c>
      <c r="J62" s="49">
        <f t="shared" si="4"/>
        <v>2521.13822099543</v>
      </c>
      <c r="K62" s="50">
        <v>0.210094851749619</v>
      </c>
      <c r="L62" s="48">
        <v>15500</v>
      </c>
      <c r="M62" s="49">
        <f t="shared" si="5"/>
        <v>3012.23493696015</v>
      </c>
      <c r="N62" s="50">
        <v>0.194337737868397</v>
      </c>
      <c r="O62" s="51">
        <v>7800</v>
      </c>
      <c r="P62" s="52">
        <f t="shared" si="6"/>
        <v>2223.67658652146</v>
      </c>
      <c r="Q62" s="57">
        <v>0.285086741861725</v>
      </c>
      <c r="R62" s="51">
        <v>9200</v>
      </c>
      <c r="S62" s="52">
        <f t="shared" si="7"/>
        <v>2427.4832785758</v>
      </c>
      <c r="T62" s="57">
        <v>0.263856878106065</v>
      </c>
      <c r="U62" s="58">
        <v>8</v>
      </c>
    </row>
    <row r="63" customHeight="1" spans="1:21">
      <c r="A63" s="35">
        <v>60</v>
      </c>
      <c r="B63" s="35">
        <v>745</v>
      </c>
      <c r="C63" s="36" t="s">
        <v>91</v>
      </c>
      <c r="D63" s="36" t="s">
        <v>27</v>
      </c>
      <c r="E63" s="35" t="s">
        <v>83</v>
      </c>
      <c r="F63" s="37">
        <v>21</v>
      </c>
      <c r="G63" s="37">
        <v>150</v>
      </c>
      <c r="H63" s="38">
        <v>4</v>
      </c>
      <c r="I63" s="48">
        <v>12000</v>
      </c>
      <c r="J63" s="49">
        <f t="shared" si="4"/>
        <v>2607.42358836976</v>
      </c>
      <c r="K63" s="50">
        <v>0.217285299030813</v>
      </c>
      <c r="L63" s="48">
        <v>15500</v>
      </c>
      <c r="M63" s="49">
        <f t="shared" si="5"/>
        <v>3115.32797485428</v>
      </c>
      <c r="N63" s="50">
        <v>0.200988901603502</v>
      </c>
      <c r="O63" s="51">
        <v>7800</v>
      </c>
      <c r="P63" s="52">
        <f t="shared" si="6"/>
        <v>1940.40629606378</v>
      </c>
      <c r="Q63" s="57">
        <v>0.248770037956895</v>
      </c>
      <c r="R63" s="51">
        <v>9200</v>
      </c>
      <c r="S63" s="52">
        <f t="shared" si="7"/>
        <v>2118.25040830531</v>
      </c>
      <c r="T63" s="57">
        <v>0.230244609598403</v>
      </c>
      <c r="U63" s="58">
        <v>8</v>
      </c>
    </row>
    <row r="64" customHeight="1" spans="1:21">
      <c r="A64" s="35">
        <v>61</v>
      </c>
      <c r="B64" s="35">
        <v>102479</v>
      </c>
      <c r="C64" s="36" t="s">
        <v>92</v>
      </c>
      <c r="D64" s="36" t="s">
        <v>19</v>
      </c>
      <c r="E64" s="35" t="s">
        <v>83</v>
      </c>
      <c r="F64" s="37">
        <v>21</v>
      </c>
      <c r="G64" s="37">
        <v>150</v>
      </c>
      <c r="H64" s="38">
        <v>4</v>
      </c>
      <c r="I64" s="48">
        <v>11000</v>
      </c>
      <c r="J64" s="49">
        <f t="shared" si="4"/>
        <v>2887.20942180592</v>
      </c>
      <c r="K64" s="50">
        <v>0.262473583800538</v>
      </c>
      <c r="L64" s="48">
        <v>14000</v>
      </c>
      <c r="M64" s="49">
        <f t="shared" si="5"/>
        <v>3399.03291021696</v>
      </c>
      <c r="N64" s="50">
        <v>0.242788065015497</v>
      </c>
      <c r="O64" s="51">
        <v>7150</v>
      </c>
      <c r="P64" s="52">
        <f t="shared" si="6"/>
        <v>2302.90409087285</v>
      </c>
      <c r="Q64" s="57">
        <v>0.322084488233965</v>
      </c>
      <c r="R64" s="51">
        <v>8500</v>
      </c>
      <c r="S64" s="52">
        <f t="shared" si="7"/>
        <v>2533.84552179806</v>
      </c>
      <c r="T64" s="57">
        <v>0.298099473152713</v>
      </c>
      <c r="U64" s="58">
        <v>8</v>
      </c>
    </row>
    <row r="65" customHeight="1" spans="1:21">
      <c r="A65" s="39">
        <v>62</v>
      </c>
      <c r="B65" s="39">
        <v>311</v>
      </c>
      <c r="C65" s="40" t="s">
        <v>93</v>
      </c>
      <c r="D65" s="40" t="s">
        <v>27</v>
      </c>
      <c r="E65" s="39" t="s">
        <v>83</v>
      </c>
      <c r="F65" s="41">
        <v>22</v>
      </c>
      <c r="G65" s="41">
        <v>150</v>
      </c>
      <c r="H65" s="42">
        <v>2</v>
      </c>
      <c r="I65" s="48">
        <v>12000</v>
      </c>
      <c r="J65" s="49">
        <f t="shared" si="4"/>
        <v>2220</v>
      </c>
      <c r="K65" s="50">
        <v>0.185</v>
      </c>
      <c r="L65" s="48">
        <v>15500</v>
      </c>
      <c r="M65" s="49">
        <f t="shared" si="5"/>
        <v>2652.4375</v>
      </c>
      <c r="N65" s="50">
        <v>0.171125</v>
      </c>
      <c r="O65" s="51">
        <v>7800</v>
      </c>
      <c r="P65" s="52">
        <f t="shared" si="6"/>
        <v>2005.15518282933</v>
      </c>
      <c r="Q65" s="57">
        <v>0.257071177285811</v>
      </c>
      <c r="R65" s="51">
        <v>9200</v>
      </c>
      <c r="S65" s="52">
        <f t="shared" si="7"/>
        <v>2188.9337265911</v>
      </c>
      <c r="T65" s="57">
        <v>0.237927578977293</v>
      </c>
      <c r="U65" s="58">
        <v>8</v>
      </c>
    </row>
    <row r="66" customHeight="1" spans="1:21">
      <c r="A66" s="39">
        <v>63</v>
      </c>
      <c r="B66" s="39">
        <v>355</v>
      </c>
      <c r="C66" s="40" t="s">
        <v>94</v>
      </c>
      <c r="D66" s="40" t="s">
        <v>19</v>
      </c>
      <c r="E66" s="39" t="s">
        <v>83</v>
      </c>
      <c r="F66" s="41">
        <v>22</v>
      </c>
      <c r="G66" s="41">
        <v>150</v>
      </c>
      <c r="H66" s="42">
        <v>5</v>
      </c>
      <c r="I66" s="48">
        <v>13000</v>
      </c>
      <c r="J66" s="49">
        <f t="shared" si="4"/>
        <v>2696.35276343814</v>
      </c>
      <c r="K66" s="50">
        <v>0.207411751033703</v>
      </c>
      <c r="L66" s="48">
        <v>16250</v>
      </c>
      <c r="M66" s="49">
        <f t="shared" si="5"/>
        <v>3117.65788272534</v>
      </c>
      <c r="N66" s="50">
        <v>0.191855869706175</v>
      </c>
      <c r="O66" s="51">
        <v>8500</v>
      </c>
      <c r="P66" s="52">
        <f t="shared" si="6"/>
        <v>2364.21728791556</v>
      </c>
      <c r="Q66" s="57">
        <v>0.278143210343007</v>
      </c>
      <c r="R66" s="51">
        <v>10000</v>
      </c>
      <c r="S66" s="52">
        <f t="shared" si="7"/>
        <v>2574.30418083422</v>
      </c>
      <c r="T66" s="57">
        <v>0.257430418083422</v>
      </c>
      <c r="U66" s="58">
        <v>8</v>
      </c>
    </row>
    <row r="67" customHeight="1" spans="1:21">
      <c r="A67" s="39">
        <v>64</v>
      </c>
      <c r="B67" s="39">
        <v>104428</v>
      </c>
      <c r="C67" s="40" t="s">
        <v>95</v>
      </c>
      <c r="D67" s="40" t="s">
        <v>64</v>
      </c>
      <c r="E67" s="39" t="s">
        <v>83</v>
      </c>
      <c r="F67" s="41">
        <v>22</v>
      </c>
      <c r="G67" s="41">
        <v>150</v>
      </c>
      <c r="H67" s="42">
        <v>4</v>
      </c>
      <c r="I67" s="48">
        <v>13000</v>
      </c>
      <c r="J67" s="49">
        <f t="shared" si="4"/>
        <v>3112.68440881857</v>
      </c>
      <c r="K67" s="50">
        <v>0.239437262216813</v>
      </c>
      <c r="L67" s="48">
        <v>16250</v>
      </c>
      <c r="M67" s="49">
        <f t="shared" si="5"/>
        <v>3599.04134769647</v>
      </c>
      <c r="N67" s="50">
        <v>0.221479467550552</v>
      </c>
      <c r="O67" s="51">
        <v>8450</v>
      </c>
      <c r="P67" s="52">
        <f t="shared" si="6"/>
        <v>2495.86509793947</v>
      </c>
      <c r="Q67" s="57">
        <v>0.295368650643724</v>
      </c>
      <c r="R67" s="51">
        <v>10000</v>
      </c>
      <c r="S67" s="52">
        <f t="shared" si="7"/>
        <v>2733.73112829829</v>
      </c>
      <c r="T67" s="57">
        <v>0.273373112829829</v>
      </c>
      <c r="U67" s="58">
        <v>10</v>
      </c>
    </row>
    <row r="68" customHeight="1" spans="1:21">
      <c r="A68" s="35">
        <v>65</v>
      </c>
      <c r="B68" s="35">
        <v>572</v>
      </c>
      <c r="C68" s="36" t="s">
        <v>96</v>
      </c>
      <c r="D68" s="36" t="s">
        <v>19</v>
      </c>
      <c r="E68" s="35" t="s">
        <v>83</v>
      </c>
      <c r="F68" s="37">
        <v>23</v>
      </c>
      <c r="G68" s="37">
        <v>150</v>
      </c>
      <c r="H68" s="38">
        <v>4</v>
      </c>
      <c r="I68" s="48">
        <v>13000</v>
      </c>
      <c r="J68" s="49">
        <f t="shared" si="4"/>
        <v>3232.07804368849</v>
      </c>
      <c r="K68" s="50">
        <v>0.248621387976038</v>
      </c>
      <c r="L68" s="48">
        <v>16250</v>
      </c>
      <c r="M68" s="49">
        <f t="shared" si="5"/>
        <v>3737.09023801482</v>
      </c>
      <c r="N68" s="50">
        <v>0.229974783877835</v>
      </c>
      <c r="O68" s="51">
        <v>8450</v>
      </c>
      <c r="P68" s="52">
        <f t="shared" si="6"/>
        <v>2178.743851386</v>
      </c>
      <c r="Q68" s="57">
        <v>0.257839509039763</v>
      </c>
      <c r="R68" s="51">
        <v>10000</v>
      </c>
      <c r="S68" s="52">
        <f t="shared" si="7"/>
        <v>2386.38694536802</v>
      </c>
      <c r="T68" s="57">
        <v>0.238638694536802</v>
      </c>
      <c r="U68" s="58">
        <v>8</v>
      </c>
    </row>
    <row r="69" customHeight="1" spans="1:21">
      <c r="A69" s="35">
        <v>66</v>
      </c>
      <c r="B69" s="35">
        <v>102564</v>
      </c>
      <c r="C69" s="36" t="s">
        <v>97</v>
      </c>
      <c r="D69" s="36" t="s">
        <v>31</v>
      </c>
      <c r="E69" s="35" t="s">
        <v>83</v>
      </c>
      <c r="F69" s="37">
        <v>23</v>
      </c>
      <c r="G69" s="37">
        <v>150</v>
      </c>
      <c r="H69" s="38">
        <v>3</v>
      </c>
      <c r="I69" s="48">
        <v>10000</v>
      </c>
      <c r="J69" s="49">
        <f t="shared" ref="J69:J100" si="8">I69*K69</f>
        <v>2553.9848341911</v>
      </c>
      <c r="K69" s="50">
        <v>0.25539848341911</v>
      </c>
      <c r="L69" s="48">
        <v>12800</v>
      </c>
      <c r="M69" s="49">
        <f t="shared" ref="M69:M100" si="9">L69*N69</f>
        <v>3023.91804368225</v>
      </c>
      <c r="N69" s="50">
        <v>0.236243597162676</v>
      </c>
      <c r="O69" s="51">
        <v>6500</v>
      </c>
      <c r="P69" s="52">
        <f t="shared" ref="P69:P100" si="10">O69*Q69</f>
        <v>1779.4527578602</v>
      </c>
      <c r="Q69" s="57">
        <v>0.273761962747723</v>
      </c>
      <c r="R69" s="51">
        <v>7800</v>
      </c>
      <c r="S69" s="52">
        <f t="shared" ref="S69:S100" si="11">R69*T69</f>
        <v>1976.32838213409</v>
      </c>
      <c r="T69" s="57">
        <v>0.253375433606935</v>
      </c>
      <c r="U69" s="58">
        <v>8</v>
      </c>
    </row>
    <row r="70" customHeight="1" spans="1:21">
      <c r="A70" s="35">
        <v>67</v>
      </c>
      <c r="B70" s="35">
        <v>105910</v>
      </c>
      <c r="C70" s="36" t="s">
        <v>98</v>
      </c>
      <c r="D70" s="36" t="s">
        <v>29</v>
      </c>
      <c r="E70" s="35" t="s">
        <v>83</v>
      </c>
      <c r="F70" s="37">
        <v>23</v>
      </c>
      <c r="G70" s="37">
        <v>150</v>
      </c>
      <c r="H70" s="38">
        <v>3</v>
      </c>
      <c r="I70" s="48">
        <v>12000</v>
      </c>
      <c r="J70" s="49">
        <f t="shared" si="8"/>
        <v>3087.32656099038</v>
      </c>
      <c r="K70" s="50">
        <v>0.257277213415865</v>
      </c>
      <c r="L70" s="48">
        <v>15500</v>
      </c>
      <c r="M70" s="49">
        <f t="shared" si="9"/>
        <v>3688.71204734996</v>
      </c>
      <c r="N70" s="50">
        <v>0.237981422409675</v>
      </c>
      <c r="O70" s="51">
        <v>6500</v>
      </c>
      <c r="P70" s="52">
        <f t="shared" si="10"/>
        <v>1979.10267779855</v>
      </c>
      <c r="Q70" s="57">
        <v>0.30447733504593</v>
      </c>
      <c r="R70" s="51">
        <v>7800</v>
      </c>
      <c r="S70" s="52">
        <f t="shared" si="11"/>
        <v>2198.06722938477</v>
      </c>
      <c r="T70" s="57">
        <v>0.281803490946765</v>
      </c>
      <c r="U70" s="58">
        <v>8</v>
      </c>
    </row>
    <row r="71" customHeight="1" spans="1:21">
      <c r="A71" s="39">
        <v>68</v>
      </c>
      <c r="B71" s="39">
        <v>721</v>
      </c>
      <c r="C71" s="40" t="s">
        <v>99</v>
      </c>
      <c r="D71" s="40" t="s">
        <v>31</v>
      </c>
      <c r="E71" s="39" t="s">
        <v>49</v>
      </c>
      <c r="F71" s="41">
        <v>24</v>
      </c>
      <c r="G71" s="41">
        <v>150</v>
      </c>
      <c r="H71" s="42">
        <v>4</v>
      </c>
      <c r="I71" s="48">
        <v>12000</v>
      </c>
      <c r="J71" s="49">
        <f t="shared" si="8"/>
        <v>3002.82239236596</v>
      </c>
      <c r="K71" s="50">
        <v>0.25023519936383</v>
      </c>
      <c r="L71" s="48">
        <v>15500</v>
      </c>
      <c r="M71" s="49">
        <f t="shared" si="9"/>
        <v>3587.74717087892</v>
      </c>
      <c r="N71" s="50">
        <v>0.231467559411543</v>
      </c>
      <c r="O71" s="51">
        <v>7800</v>
      </c>
      <c r="P71" s="52">
        <f t="shared" si="10"/>
        <v>2560.0569111786</v>
      </c>
      <c r="Q71" s="57">
        <v>0.328212424510077</v>
      </c>
      <c r="R71" s="51">
        <v>9200</v>
      </c>
      <c r="S71" s="52">
        <f t="shared" si="11"/>
        <v>2794.69387848793</v>
      </c>
      <c r="T71" s="57">
        <v>0.303771073748688</v>
      </c>
      <c r="U71" s="58">
        <v>8</v>
      </c>
    </row>
    <row r="72" customHeight="1" spans="1:21">
      <c r="A72" s="39">
        <v>69</v>
      </c>
      <c r="B72" s="39">
        <v>367</v>
      </c>
      <c r="C72" s="40" t="s">
        <v>100</v>
      </c>
      <c r="D72" s="40" t="s">
        <v>64</v>
      </c>
      <c r="E72" s="39" t="s">
        <v>83</v>
      </c>
      <c r="F72" s="41">
        <v>24</v>
      </c>
      <c r="G72" s="41">
        <v>150</v>
      </c>
      <c r="H72" s="42">
        <v>3</v>
      </c>
      <c r="I72" s="48">
        <v>12000</v>
      </c>
      <c r="J72" s="49">
        <f t="shared" si="8"/>
        <v>2452.84224824324</v>
      </c>
      <c r="K72" s="50">
        <v>0.204403520686937</v>
      </c>
      <c r="L72" s="48">
        <v>15500</v>
      </c>
      <c r="M72" s="49">
        <f t="shared" si="9"/>
        <v>2930.63547784896</v>
      </c>
      <c r="N72" s="50">
        <v>0.189073256635417</v>
      </c>
      <c r="O72" s="51">
        <v>7800</v>
      </c>
      <c r="P72" s="52">
        <f t="shared" si="10"/>
        <v>2328.53541559791</v>
      </c>
      <c r="Q72" s="57">
        <v>0.298530181486912</v>
      </c>
      <c r="R72" s="51">
        <v>9200</v>
      </c>
      <c r="S72" s="52">
        <f t="shared" si="11"/>
        <v>2541.95273683111</v>
      </c>
      <c r="T72" s="57">
        <v>0.276299210525121</v>
      </c>
      <c r="U72" s="58">
        <v>8</v>
      </c>
    </row>
    <row r="73" customHeight="1" spans="1:21">
      <c r="A73" s="39">
        <v>70</v>
      </c>
      <c r="B73" s="39">
        <v>102935</v>
      </c>
      <c r="C73" s="40" t="s">
        <v>101</v>
      </c>
      <c r="D73" s="40" t="s">
        <v>19</v>
      </c>
      <c r="E73" s="39" t="s">
        <v>83</v>
      </c>
      <c r="F73" s="41">
        <v>24</v>
      </c>
      <c r="G73" s="41">
        <v>150</v>
      </c>
      <c r="H73" s="42">
        <v>2</v>
      </c>
      <c r="I73" s="48">
        <v>10000</v>
      </c>
      <c r="J73" s="49">
        <f t="shared" si="8"/>
        <v>2785.2541967656</v>
      </c>
      <c r="K73" s="50">
        <v>0.27852541967656</v>
      </c>
      <c r="L73" s="48">
        <v>12800</v>
      </c>
      <c r="M73" s="49">
        <f t="shared" si="9"/>
        <v>3297.74096897047</v>
      </c>
      <c r="N73" s="50">
        <v>0.257636013200818</v>
      </c>
      <c r="O73" s="51">
        <v>6500</v>
      </c>
      <c r="P73" s="52">
        <f t="shared" si="10"/>
        <v>2340.82195880028</v>
      </c>
      <c r="Q73" s="57">
        <v>0.360126455200043</v>
      </c>
      <c r="R73" s="51">
        <v>7600</v>
      </c>
      <c r="S73" s="52">
        <f t="shared" si="11"/>
        <v>2533.14481040711</v>
      </c>
      <c r="T73" s="57">
        <v>0.333308527685146</v>
      </c>
      <c r="U73" s="58">
        <v>8</v>
      </c>
    </row>
    <row r="74" customHeight="1" spans="1:21">
      <c r="A74" s="35">
        <v>71</v>
      </c>
      <c r="B74" s="35">
        <v>587</v>
      </c>
      <c r="C74" s="36" t="s">
        <v>102</v>
      </c>
      <c r="D74" s="36" t="s">
        <v>64</v>
      </c>
      <c r="E74" s="35" t="s">
        <v>83</v>
      </c>
      <c r="F74" s="37">
        <v>25</v>
      </c>
      <c r="G74" s="37">
        <v>150</v>
      </c>
      <c r="H74" s="38">
        <v>4</v>
      </c>
      <c r="I74" s="48">
        <v>13000</v>
      </c>
      <c r="J74" s="49">
        <f t="shared" si="8"/>
        <v>2708.46907780052</v>
      </c>
      <c r="K74" s="50">
        <v>0.208343775215425</v>
      </c>
      <c r="L74" s="48">
        <v>16250</v>
      </c>
      <c r="M74" s="49">
        <f t="shared" si="9"/>
        <v>3131.66737120686</v>
      </c>
      <c r="N74" s="50">
        <v>0.192717992074268</v>
      </c>
      <c r="O74" s="51">
        <v>7800</v>
      </c>
      <c r="P74" s="52">
        <f t="shared" si="10"/>
        <v>2149.076169779</v>
      </c>
      <c r="Q74" s="57">
        <v>0.275522585869103</v>
      </c>
      <c r="R74" s="51">
        <v>9200</v>
      </c>
      <c r="S74" s="52">
        <f t="shared" si="11"/>
        <v>2346.04550776202</v>
      </c>
      <c r="T74" s="57">
        <v>0.255004946495872</v>
      </c>
      <c r="U74" s="58">
        <v>8</v>
      </c>
    </row>
    <row r="75" customHeight="1" spans="1:21">
      <c r="A75" s="35">
        <v>72</v>
      </c>
      <c r="B75" s="35">
        <v>743</v>
      </c>
      <c r="C75" s="36" t="s">
        <v>103</v>
      </c>
      <c r="D75" s="36" t="s">
        <v>29</v>
      </c>
      <c r="E75" s="35" t="s">
        <v>83</v>
      </c>
      <c r="F75" s="37">
        <v>25</v>
      </c>
      <c r="G75" s="37">
        <v>150</v>
      </c>
      <c r="H75" s="38">
        <v>4</v>
      </c>
      <c r="I75" s="48">
        <v>14000</v>
      </c>
      <c r="J75" s="49">
        <f t="shared" si="8"/>
        <v>3680.93439563581</v>
      </c>
      <c r="K75" s="50">
        <v>0.262923885402558</v>
      </c>
      <c r="L75" s="48">
        <v>17500</v>
      </c>
      <c r="M75" s="49">
        <f t="shared" si="9"/>
        <v>4256.0803949539</v>
      </c>
      <c r="N75" s="50">
        <v>0.243204593997366</v>
      </c>
      <c r="O75" s="51">
        <v>8125</v>
      </c>
      <c r="P75" s="52">
        <f t="shared" si="10"/>
        <v>2649.06768681864</v>
      </c>
      <c r="Q75" s="57">
        <v>0.32603909991614</v>
      </c>
      <c r="R75" s="51">
        <v>9500</v>
      </c>
      <c r="S75" s="52">
        <f t="shared" si="11"/>
        <v>2866.71612851797</v>
      </c>
      <c r="T75" s="57">
        <v>0.301759592475576</v>
      </c>
      <c r="U75" s="58">
        <v>8</v>
      </c>
    </row>
    <row r="76" customHeight="1" spans="1:21">
      <c r="A76" s="35">
        <v>73</v>
      </c>
      <c r="B76" s="35">
        <v>107728</v>
      </c>
      <c r="C76" s="36" t="s">
        <v>104</v>
      </c>
      <c r="D76" s="36" t="s">
        <v>70</v>
      </c>
      <c r="E76" s="35" t="s">
        <v>105</v>
      </c>
      <c r="F76" s="37">
        <v>25</v>
      </c>
      <c r="G76" s="37">
        <v>150</v>
      </c>
      <c r="H76" s="38">
        <v>4</v>
      </c>
      <c r="I76" s="48">
        <v>12000</v>
      </c>
      <c r="J76" s="49">
        <f t="shared" si="8"/>
        <v>2440.87701884138</v>
      </c>
      <c r="K76" s="50">
        <v>0.203406418236782</v>
      </c>
      <c r="L76" s="48">
        <v>15500</v>
      </c>
      <c r="M76" s="49">
        <f t="shared" si="9"/>
        <v>2916.33952146987</v>
      </c>
      <c r="N76" s="50">
        <v>0.188150936869024</v>
      </c>
      <c r="O76" s="51">
        <v>7500</v>
      </c>
      <c r="P76" s="52">
        <f t="shared" si="10"/>
        <v>1850.9076540215</v>
      </c>
      <c r="Q76" s="57">
        <v>0.246787687202867</v>
      </c>
      <c r="R76" s="51">
        <v>9000</v>
      </c>
      <c r="S76" s="52">
        <f t="shared" si="11"/>
        <v>2055.68892638133</v>
      </c>
      <c r="T76" s="57">
        <v>0.228409880709037</v>
      </c>
      <c r="U76" s="58">
        <v>8</v>
      </c>
    </row>
    <row r="77" customHeight="1" spans="1:21">
      <c r="A77" s="39">
        <v>74</v>
      </c>
      <c r="B77" s="39">
        <v>570</v>
      </c>
      <c r="C77" s="40" t="s">
        <v>106</v>
      </c>
      <c r="D77" s="40" t="s">
        <v>27</v>
      </c>
      <c r="E77" s="39" t="s">
        <v>105</v>
      </c>
      <c r="F77" s="41">
        <v>26</v>
      </c>
      <c r="G77" s="41">
        <v>150</v>
      </c>
      <c r="H77" s="42">
        <v>4</v>
      </c>
      <c r="I77" s="48">
        <v>10000</v>
      </c>
      <c r="J77" s="49">
        <f t="shared" si="8"/>
        <v>2045.59926977135</v>
      </c>
      <c r="K77" s="50">
        <v>0.204559926977135</v>
      </c>
      <c r="L77" s="48">
        <v>12800</v>
      </c>
      <c r="M77" s="49">
        <f t="shared" si="9"/>
        <v>2421.98953540928</v>
      </c>
      <c r="N77" s="50">
        <v>0.18921793245385</v>
      </c>
      <c r="O77" s="51">
        <v>6500</v>
      </c>
      <c r="P77" s="52">
        <f t="shared" si="10"/>
        <v>1932.33579058571</v>
      </c>
      <c r="Q77" s="57">
        <v>0.297282429320879</v>
      </c>
      <c r="R77" s="51">
        <v>7800</v>
      </c>
      <c r="S77" s="52">
        <f t="shared" si="11"/>
        <v>2146.12613337392</v>
      </c>
      <c r="T77" s="57">
        <v>0.27514437607358</v>
      </c>
      <c r="U77" s="58">
        <v>8</v>
      </c>
    </row>
    <row r="78" customHeight="1" spans="1:21">
      <c r="A78" s="39">
        <v>75</v>
      </c>
      <c r="B78" s="39">
        <v>710</v>
      </c>
      <c r="C78" s="40" t="s">
        <v>107</v>
      </c>
      <c r="D78" s="40" t="s">
        <v>64</v>
      </c>
      <c r="E78" s="39" t="s">
        <v>105</v>
      </c>
      <c r="F78" s="41">
        <v>26</v>
      </c>
      <c r="G78" s="41">
        <v>150</v>
      </c>
      <c r="H78" s="42">
        <v>4</v>
      </c>
      <c r="I78" s="48">
        <v>10500</v>
      </c>
      <c r="J78" s="49">
        <f t="shared" si="8"/>
        <v>2760.00902010775</v>
      </c>
      <c r="K78" s="50">
        <v>0.262858001915024</v>
      </c>
      <c r="L78" s="48">
        <v>13500</v>
      </c>
      <c r="M78" s="49">
        <f t="shared" si="9"/>
        <v>3282.43929891386</v>
      </c>
      <c r="N78" s="50">
        <v>0.243143651771397</v>
      </c>
      <c r="O78" s="51">
        <v>6825</v>
      </c>
      <c r="P78" s="52">
        <f t="shared" si="10"/>
        <v>2286.44309842865</v>
      </c>
      <c r="Q78" s="57">
        <v>0.335009977791743</v>
      </c>
      <c r="R78" s="51">
        <v>8000</v>
      </c>
      <c r="S78" s="52">
        <f t="shared" si="11"/>
        <v>2480.49941003248</v>
      </c>
      <c r="T78" s="57">
        <v>0.31006242625406</v>
      </c>
      <c r="U78" s="58">
        <v>8</v>
      </c>
    </row>
    <row r="79" customHeight="1" spans="1:21">
      <c r="A79" s="39">
        <v>76</v>
      </c>
      <c r="B79" s="39">
        <v>108277</v>
      </c>
      <c r="C79" s="40" t="s">
        <v>108</v>
      </c>
      <c r="D79" s="40" t="s">
        <v>27</v>
      </c>
      <c r="E79" s="39" t="s">
        <v>105</v>
      </c>
      <c r="F79" s="41">
        <v>26</v>
      </c>
      <c r="G79" s="41">
        <v>150</v>
      </c>
      <c r="H79" s="42">
        <v>4</v>
      </c>
      <c r="I79" s="48">
        <v>10500</v>
      </c>
      <c r="J79" s="49">
        <f t="shared" si="8"/>
        <v>2100</v>
      </c>
      <c r="K79" s="50">
        <v>0.2</v>
      </c>
      <c r="L79" s="48">
        <v>13500</v>
      </c>
      <c r="M79" s="49">
        <f t="shared" si="9"/>
        <v>2497.5</v>
      </c>
      <c r="N79" s="50">
        <v>0.185</v>
      </c>
      <c r="O79" s="51">
        <v>6825</v>
      </c>
      <c r="P79" s="52">
        <f t="shared" si="10"/>
        <v>1327.17647649748</v>
      </c>
      <c r="Q79" s="57">
        <v>0.194458091794503</v>
      </c>
      <c r="R79" s="51">
        <v>8000</v>
      </c>
      <c r="S79" s="52">
        <f t="shared" si="11"/>
        <v>1439.817360521</v>
      </c>
      <c r="T79" s="57">
        <v>0.179977170065125</v>
      </c>
      <c r="U79" s="58">
        <v>8</v>
      </c>
    </row>
    <row r="80" customHeight="1" spans="1:21">
      <c r="A80" s="35">
        <v>77</v>
      </c>
      <c r="B80" s="35">
        <v>56</v>
      </c>
      <c r="C80" s="36" t="s">
        <v>109</v>
      </c>
      <c r="D80" s="36" t="s">
        <v>64</v>
      </c>
      <c r="E80" s="35" t="s">
        <v>105</v>
      </c>
      <c r="F80" s="37">
        <v>27</v>
      </c>
      <c r="G80" s="37">
        <v>150</v>
      </c>
      <c r="H80" s="38">
        <v>3</v>
      </c>
      <c r="I80" s="48">
        <v>11000</v>
      </c>
      <c r="J80" s="49">
        <f t="shared" si="8"/>
        <v>2425.38985702328</v>
      </c>
      <c r="K80" s="50">
        <v>0.220489987002116</v>
      </c>
      <c r="L80" s="48">
        <v>14000</v>
      </c>
      <c r="M80" s="49">
        <f t="shared" si="9"/>
        <v>2855.3453316774</v>
      </c>
      <c r="N80" s="50">
        <v>0.203953237976957</v>
      </c>
      <c r="O80" s="51">
        <v>8500</v>
      </c>
      <c r="P80" s="52">
        <f t="shared" si="10"/>
        <v>2616.59635183576</v>
      </c>
      <c r="Q80" s="57">
        <v>0.307834864921854</v>
      </c>
      <c r="R80" s="51">
        <v>10000</v>
      </c>
      <c r="S80" s="52">
        <f t="shared" si="11"/>
        <v>2849.10992002142</v>
      </c>
      <c r="T80" s="57">
        <v>0.284910992002142</v>
      </c>
      <c r="U80" s="58">
        <v>8</v>
      </c>
    </row>
    <row r="81" customHeight="1" spans="1:21">
      <c r="A81" s="35">
        <v>78</v>
      </c>
      <c r="B81" s="35">
        <v>104838</v>
      </c>
      <c r="C81" s="36" t="s">
        <v>110</v>
      </c>
      <c r="D81" s="36" t="s">
        <v>64</v>
      </c>
      <c r="E81" s="35" t="s">
        <v>105</v>
      </c>
      <c r="F81" s="37">
        <v>27</v>
      </c>
      <c r="G81" s="37">
        <v>150</v>
      </c>
      <c r="H81" s="38">
        <v>3</v>
      </c>
      <c r="I81" s="48">
        <v>10500</v>
      </c>
      <c r="J81" s="49">
        <f t="shared" si="8"/>
        <v>2122.95546272515</v>
      </c>
      <c r="K81" s="50">
        <v>0.202186234545252</v>
      </c>
      <c r="L81" s="48">
        <v>13500</v>
      </c>
      <c r="M81" s="49">
        <f t="shared" si="9"/>
        <v>2524.80060388383</v>
      </c>
      <c r="N81" s="50">
        <v>0.187022266954358</v>
      </c>
      <c r="O81" s="51">
        <v>6825</v>
      </c>
      <c r="P81" s="52">
        <f t="shared" si="10"/>
        <v>1895.90790127135</v>
      </c>
      <c r="Q81" s="57">
        <v>0.277788703482982</v>
      </c>
      <c r="R81" s="51">
        <v>8000</v>
      </c>
      <c r="S81" s="52">
        <f t="shared" si="11"/>
        <v>2056.81848536336</v>
      </c>
      <c r="T81" s="57">
        <v>0.25710231067042</v>
      </c>
      <c r="U81" s="58">
        <v>8</v>
      </c>
    </row>
    <row r="82" customHeight="1" spans="1:21">
      <c r="A82" s="35">
        <v>79</v>
      </c>
      <c r="B82" s="35">
        <v>106865</v>
      </c>
      <c r="C82" s="36" t="s">
        <v>111</v>
      </c>
      <c r="D82" s="36" t="s">
        <v>19</v>
      </c>
      <c r="E82" s="35" t="s">
        <v>105</v>
      </c>
      <c r="F82" s="37">
        <v>27</v>
      </c>
      <c r="G82" s="37">
        <v>150</v>
      </c>
      <c r="H82" s="38">
        <v>4</v>
      </c>
      <c r="I82" s="48">
        <v>10500</v>
      </c>
      <c r="J82" s="49">
        <f t="shared" si="8"/>
        <v>1837.5</v>
      </c>
      <c r="K82" s="50">
        <v>0.175</v>
      </c>
      <c r="L82" s="48">
        <v>13500</v>
      </c>
      <c r="M82" s="49">
        <f t="shared" si="9"/>
        <v>2185.3125</v>
      </c>
      <c r="N82" s="50">
        <v>0.161875</v>
      </c>
      <c r="O82" s="51">
        <v>6825</v>
      </c>
      <c r="P82" s="52">
        <f t="shared" si="10"/>
        <v>1716.84512537261</v>
      </c>
      <c r="Q82" s="57">
        <v>0.251552399321994</v>
      </c>
      <c r="R82" s="51">
        <v>8000</v>
      </c>
      <c r="S82" s="52">
        <f t="shared" si="11"/>
        <v>1862.55819072455</v>
      </c>
      <c r="T82" s="57">
        <v>0.232819773840569</v>
      </c>
      <c r="U82" s="58">
        <v>8</v>
      </c>
    </row>
    <row r="83" customHeight="1" spans="1:21">
      <c r="A83" s="39">
        <v>80</v>
      </c>
      <c r="B83" s="39">
        <v>704</v>
      </c>
      <c r="C83" s="40" t="s">
        <v>112</v>
      </c>
      <c r="D83" s="40" t="s">
        <v>64</v>
      </c>
      <c r="E83" s="39" t="s">
        <v>105</v>
      </c>
      <c r="F83" s="41">
        <v>28</v>
      </c>
      <c r="G83" s="41">
        <v>150</v>
      </c>
      <c r="H83" s="42">
        <v>4</v>
      </c>
      <c r="I83" s="48">
        <v>12500</v>
      </c>
      <c r="J83" s="49">
        <f t="shared" si="8"/>
        <v>2663.34180523624</v>
      </c>
      <c r="K83" s="50">
        <v>0.213067344418899</v>
      </c>
      <c r="L83" s="48">
        <v>15625</v>
      </c>
      <c r="M83" s="49">
        <f t="shared" si="9"/>
        <v>3079.48896230439</v>
      </c>
      <c r="N83" s="50">
        <v>0.197087293587481</v>
      </c>
      <c r="O83" s="51">
        <v>8000</v>
      </c>
      <c r="P83" s="52">
        <f t="shared" si="10"/>
        <v>2287.93763524308</v>
      </c>
      <c r="Q83" s="57">
        <v>0.285992204405385</v>
      </c>
      <c r="R83" s="51">
        <v>9500</v>
      </c>
      <c r="S83" s="52">
        <f t="shared" si="11"/>
        <v>2514.60166958565</v>
      </c>
      <c r="T83" s="57">
        <v>0.264694912587963</v>
      </c>
      <c r="U83" s="58">
        <v>8</v>
      </c>
    </row>
    <row r="84" customHeight="1" spans="1:21">
      <c r="A84" s="39">
        <v>81</v>
      </c>
      <c r="B84" s="39">
        <v>727</v>
      </c>
      <c r="C84" s="40" t="s">
        <v>113</v>
      </c>
      <c r="D84" s="40" t="s">
        <v>27</v>
      </c>
      <c r="E84" s="39" t="s">
        <v>105</v>
      </c>
      <c r="F84" s="41">
        <v>28</v>
      </c>
      <c r="G84" s="41">
        <v>150</v>
      </c>
      <c r="H84" s="42">
        <v>4</v>
      </c>
      <c r="I84" s="48">
        <v>10000</v>
      </c>
      <c r="J84" s="49">
        <f t="shared" si="8"/>
        <v>2307.36372521544</v>
      </c>
      <c r="K84" s="50">
        <v>0.230736372521544</v>
      </c>
      <c r="L84" s="48">
        <v>12800</v>
      </c>
      <c r="M84" s="49">
        <f t="shared" si="9"/>
        <v>2731.91865065509</v>
      </c>
      <c r="N84" s="50">
        <v>0.213431144582429</v>
      </c>
      <c r="O84" s="51">
        <v>6500</v>
      </c>
      <c r="P84" s="52">
        <f t="shared" si="10"/>
        <v>1630.36982973467</v>
      </c>
      <c r="Q84" s="57">
        <v>0.250826127651488</v>
      </c>
      <c r="R84" s="51">
        <v>7800</v>
      </c>
      <c r="S84" s="52">
        <f t="shared" si="11"/>
        <v>1810.75117259893</v>
      </c>
      <c r="T84" s="57">
        <v>0.232147586230632</v>
      </c>
      <c r="U84" s="58">
        <v>8</v>
      </c>
    </row>
    <row r="85" customHeight="1" spans="1:21">
      <c r="A85" s="39">
        <v>82</v>
      </c>
      <c r="B85" s="39">
        <v>752</v>
      </c>
      <c r="C85" s="40" t="s">
        <v>114</v>
      </c>
      <c r="D85" s="40" t="s">
        <v>27</v>
      </c>
      <c r="E85" s="39" t="s">
        <v>105</v>
      </c>
      <c r="F85" s="41">
        <v>28</v>
      </c>
      <c r="G85" s="41">
        <v>150</v>
      </c>
      <c r="H85" s="42">
        <v>4</v>
      </c>
      <c r="I85" s="48">
        <v>10000</v>
      </c>
      <c r="J85" s="49">
        <f t="shared" si="8"/>
        <v>2000</v>
      </c>
      <c r="K85" s="50">
        <v>0.2</v>
      </c>
      <c r="L85" s="48">
        <v>12800</v>
      </c>
      <c r="M85" s="49">
        <f t="shared" si="9"/>
        <v>2368</v>
      </c>
      <c r="N85" s="50">
        <v>0.185</v>
      </c>
      <c r="O85" s="51">
        <v>6500</v>
      </c>
      <c r="P85" s="52">
        <f t="shared" si="10"/>
        <v>1784.84132963982</v>
      </c>
      <c r="Q85" s="57">
        <v>0.274590973790742</v>
      </c>
      <c r="R85" s="51">
        <v>7800</v>
      </c>
      <c r="S85" s="52">
        <f t="shared" si="11"/>
        <v>1982.31313632338</v>
      </c>
      <c r="T85" s="57">
        <v>0.254142709785049</v>
      </c>
      <c r="U85" s="58">
        <v>8</v>
      </c>
    </row>
    <row r="86" customHeight="1" spans="1:21">
      <c r="A86" s="35">
        <v>83</v>
      </c>
      <c r="B86" s="35">
        <v>723</v>
      </c>
      <c r="C86" s="36" t="s">
        <v>115</v>
      </c>
      <c r="D86" s="36" t="s">
        <v>19</v>
      </c>
      <c r="E86" s="35" t="s">
        <v>105</v>
      </c>
      <c r="F86" s="37">
        <v>29</v>
      </c>
      <c r="G86" s="37">
        <v>150</v>
      </c>
      <c r="H86" s="38">
        <v>3</v>
      </c>
      <c r="I86" s="48">
        <v>10000</v>
      </c>
      <c r="J86" s="49">
        <f t="shared" si="8"/>
        <v>1900</v>
      </c>
      <c r="K86" s="50">
        <v>0.19</v>
      </c>
      <c r="L86" s="48">
        <v>12800</v>
      </c>
      <c r="M86" s="49">
        <f t="shared" si="9"/>
        <v>2249.6</v>
      </c>
      <c r="N86" s="50">
        <v>0.17575</v>
      </c>
      <c r="O86" s="51">
        <v>6500</v>
      </c>
      <c r="P86" s="52">
        <f t="shared" si="10"/>
        <v>1521.14739248352</v>
      </c>
      <c r="Q86" s="57">
        <v>0.234022675766695</v>
      </c>
      <c r="R86" s="51">
        <v>7800</v>
      </c>
      <c r="S86" s="52">
        <f t="shared" si="11"/>
        <v>1689.44455080084</v>
      </c>
      <c r="T86" s="57">
        <v>0.216595455230877</v>
      </c>
      <c r="U86" s="58">
        <v>8</v>
      </c>
    </row>
    <row r="87" customHeight="1" spans="1:21">
      <c r="A87" s="35">
        <v>84</v>
      </c>
      <c r="B87" s="35">
        <v>740</v>
      </c>
      <c r="C87" s="36" t="s">
        <v>116</v>
      </c>
      <c r="D87" s="36" t="s">
        <v>29</v>
      </c>
      <c r="E87" s="35" t="s">
        <v>105</v>
      </c>
      <c r="F87" s="37">
        <v>29</v>
      </c>
      <c r="G87" s="37">
        <v>150</v>
      </c>
      <c r="H87" s="38">
        <v>2</v>
      </c>
      <c r="I87" s="48">
        <v>10500</v>
      </c>
      <c r="J87" s="49">
        <f t="shared" si="8"/>
        <v>2726.87567961291</v>
      </c>
      <c r="K87" s="50">
        <v>0.25970244567742</v>
      </c>
      <c r="L87" s="48">
        <v>13500</v>
      </c>
      <c r="M87" s="49">
        <f t="shared" si="9"/>
        <v>3243.03429039679</v>
      </c>
      <c r="N87" s="50">
        <v>0.240224762251614</v>
      </c>
      <c r="O87" s="51">
        <v>6825</v>
      </c>
      <c r="P87" s="52">
        <f t="shared" si="10"/>
        <v>2332.29907238532</v>
      </c>
      <c r="Q87" s="57">
        <v>0.341728801814699</v>
      </c>
      <c r="R87" s="51">
        <v>8000</v>
      </c>
      <c r="S87" s="52">
        <f t="shared" si="11"/>
        <v>2530.24729854288</v>
      </c>
      <c r="T87" s="57">
        <v>0.31628091231786</v>
      </c>
      <c r="U87" s="58">
        <v>8</v>
      </c>
    </row>
    <row r="88" customHeight="1" spans="1:21">
      <c r="A88" s="39">
        <v>85</v>
      </c>
      <c r="B88" s="39">
        <v>717</v>
      </c>
      <c r="C88" s="40" t="s">
        <v>117</v>
      </c>
      <c r="D88" s="40" t="s">
        <v>70</v>
      </c>
      <c r="E88" s="39" t="s">
        <v>83</v>
      </c>
      <c r="F88" s="41">
        <v>30</v>
      </c>
      <c r="G88" s="41">
        <v>150</v>
      </c>
      <c r="H88" s="42">
        <v>4</v>
      </c>
      <c r="I88" s="48">
        <v>12000</v>
      </c>
      <c r="J88" s="49">
        <f t="shared" si="8"/>
        <v>2988.98295816833</v>
      </c>
      <c r="K88" s="50">
        <v>0.249081913180694</v>
      </c>
      <c r="L88" s="48">
        <v>15500</v>
      </c>
      <c r="M88" s="49">
        <f t="shared" si="9"/>
        <v>3571.2119302282</v>
      </c>
      <c r="N88" s="50">
        <v>0.230400769692142</v>
      </c>
      <c r="O88" s="51">
        <v>7800</v>
      </c>
      <c r="P88" s="52">
        <f t="shared" si="10"/>
        <v>2749.01472247244</v>
      </c>
      <c r="Q88" s="57">
        <v>0.352437784932364</v>
      </c>
      <c r="R88" s="51">
        <v>9200</v>
      </c>
      <c r="S88" s="52">
        <f t="shared" si="11"/>
        <v>3000.97024531771</v>
      </c>
      <c r="T88" s="57">
        <v>0.326192417969316</v>
      </c>
      <c r="U88" s="58">
        <v>8</v>
      </c>
    </row>
    <row r="89" customHeight="1" spans="1:21">
      <c r="A89" s="39">
        <v>86</v>
      </c>
      <c r="B89" s="39">
        <v>733</v>
      </c>
      <c r="C89" s="40" t="s">
        <v>118</v>
      </c>
      <c r="D89" s="40" t="s">
        <v>29</v>
      </c>
      <c r="E89" s="39" t="s">
        <v>105</v>
      </c>
      <c r="F89" s="41">
        <v>30</v>
      </c>
      <c r="G89" s="41">
        <v>150</v>
      </c>
      <c r="H89" s="42">
        <v>5</v>
      </c>
      <c r="I89" s="48">
        <v>9500</v>
      </c>
      <c r="J89" s="49">
        <f t="shared" si="8"/>
        <v>2311.82854096569</v>
      </c>
      <c r="K89" s="50">
        <v>0.243350372733231</v>
      </c>
      <c r="L89" s="48">
        <v>12000</v>
      </c>
      <c r="M89" s="49">
        <f t="shared" si="9"/>
        <v>2701.18913733887</v>
      </c>
      <c r="N89" s="50">
        <v>0.225099094778239</v>
      </c>
      <c r="O89" s="51">
        <v>6500</v>
      </c>
      <c r="P89" s="52">
        <f t="shared" si="10"/>
        <v>2080.55876815979</v>
      </c>
      <c r="Q89" s="57">
        <v>0.320085964332276</v>
      </c>
      <c r="R89" s="51">
        <v>7600</v>
      </c>
      <c r="S89" s="52">
        <f t="shared" si="11"/>
        <v>2251.49829379256</v>
      </c>
      <c r="T89" s="57">
        <v>0.296249775499021</v>
      </c>
      <c r="U89" s="58">
        <v>8</v>
      </c>
    </row>
    <row r="90" customHeight="1" spans="1:21">
      <c r="A90" s="35">
        <v>87</v>
      </c>
      <c r="B90" s="35">
        <v>594</v>
      </c>
      <c r="C90" s="36" t="s">
        <v>119</v>
      </c>
      <c r="D90" s="36" t="s">
        <v>70</v>
      </c>
      <c r="E90" s="35" t="s">
        <v>105</v>
      </c>
      <c r="F90" s="37">
        <v>31</v>
      </c>
      <c r="G90" s="37">
        <v>150</v>
      </c>
      <c r="H90" s="38">
        <v>2</v>
      </c>
      <c r="I90" s="48">
        <v>9500</v>
      </c>
      <c r="J90" s="49">
        <f t="shared" si="8"/>
        <v>2201.486306775</v>
      </c>
      <c r="K90" s="50">
        <v>0.231735400713158</v>
      </c>
      <c r="L90" s="48">
        <v>12000</v>
      </c>
      <c r="M90" s="49">
        <f t="shared" si="9"/>
        <v>2572.26294791605</v>
      </c>
      <c r="N90" s="50">
        <v>0.214355245659671</v>
      </c>
      <c r="O90" s="51">
        <v>7000</v>
      </c>
      <c r="P90" s="52">
        <f t="shared" si="10"/>
        <v>2184.21156124491</v>
      </c>
      <c r="Q90" s="57">
        <v>0.312030223034987</v>
      </c>
      <c r="R90" s="51">
        <v>8200</v>
      </c>
      <c r="S90" s="52">
        <f t="shared" si="11"/>
        <v>2368.11022460808</v>
      </c>
      <c r="T90" s="57">
        <v>0.288793929830254</v>
      </c>
      <c r="U90" s="58">
        <v>8</v>
      </c>
    </row>
    <row r="91" customHeight="1" spans="1:21">
      <c r="A91" s="35">
        <v>88</v>
      </c>
      <c r="B91" s="35">
        <v>720</v>
      </c>
      <c r="C91" s="36" t="s">
        <v>120</v>
      </c>
      <c r="D91" s="36" t="s">
        <v>70</v>
      </c>
      <c r="E91" s="35" t="s">
        <v>105</v>
      </c>
      <c r="F91" s="37">
        <v>31</v>
      </c>
      <c r="G91" s="37">
        <v>150</v>
      </c>
      <c r="H91" s="38">
        <v>3</v>
      </c>
      <c r="I91" s="48">
        <v>9500</v>
      </c>
      <c r="J91" s="49">
        <f t="shared" si="8"/>
        <v>1992.67507156291</v>
      </c>
      <c r="K91" s="50">
        <v>0.209755270690833</v>
      </c>
      <c r="L91" s="48">
        <v>15500</v>
      </c>
      <c r="M91" s="49">
        <f t="shared" si="9"/>
        <v>3007.36619352983</v>
      </c>
      <c r="N91" s="50">
        <v>0.194023625389021</v>
      </c>
      <c r="O91" s="51">
        <v>8500</v>
      </c>
      <c r="P91" s="52">
        <f t="shared" si="10"/>
        <v>2270.39907434971</v>
      </c>
      <c r="Q91" s="57">
        <v>0.267105773452907</v>
      </c>
      <c r="R91" s="51">
        <v>10000</v>
      </c>
      <c r="S91" s="52">
        <f t="shared" si="11"/>
        <v>2472.1491798301</v>
      </c>
      <c r="T91" s="57">
        <v>0.24721491798301</v>
      </c>
      <c r="U91" s="58">
        <v>8</v>
      </c>
    </row>
    <row r="92" customHeight="1" spans="1:21">
      <c r="A92" s="35">
        <v>89</v>
      </c>
      <c r="B92" s="35">
        <v>113299</v>
      </c>
      <c r="C92" s="36" t="s">
        <v>121</v>
      </c>
      <c r="D92" s="36" t="s">
        <v>19</v>
      </c>
      <c r="E92" s="35" t="s">
        <v>105</v>
      </c>
      <c r="F92" s="37">
        <v>31</v>
      </c>
      <c r="G92" s="37">
        <v>150</v>
      </c>
      <c r="H92" s="38">
        <v>3</v>
      </c>
      <c r="I92" s="48">
        <v>9500</v>
      </c>
      <c r="J92" s="49">
        <f t="shared" si="8"/>
        <v>1900</v>
      </c>
      <c r="K92" s="50">
        <v>0.2</v>
      </c>
      <c r="L92" s="48">
        <v>12000</v>
      </c>
      <c r="M92" s="49">
        <f t="shared" si="9"/>
        <v>2220</v>
      </c>
      <c r="N92" s="50">
        <v>0.185</v>
      </c>
      <c r="O92" s="51">
        <v>6175</v>
      </c>
      <c r="P92" s="52">
        <f t="shared" si="10"/>
        <v>1754.34176222343</v>
      </c>
      <c r="Q92" s="57">
        <v>0.284103929105009</v>
      </c>
      <c r="R92" s="51">
        <v>7250</v>
      </c>
      <c r="S92" s="52">
        <f t="shared" si="11"/>
        <v>1906.36758811685</v>
      </c>
      <c r="T92" s="57">
        <v>0.262947253533359</v>
      </c>
      <c r="U92" s="58">
        <v>8</v>
      </c>
    </row>
    <row r="93" customHeight="1" spans="1:21">
      <c r="A93" s="39">
        <v>90</v>
      </c>
      <c r="B93" s="39">
        <v>339</v>
      </c>
      <c r="C93" s="40" t="s">
        <v>122</v>
      </c>
      <c r="D93" s="40" t="s">
        <v>27</v>
      </c>
      <c r="E93" s="39" t="s">
        <v>105</v>
      </c>
      <c r="F93" s="41">
        <v>32</v>
      </c>
      <c r="G93" s="41">
        <v>150</v>
      </c>
      <c r="H93" s="42">
        <v>3</v>
      </c>
      <c r="I93" s="48">
        <v>10000</v>
      </c>
      <c r="J93" s="49">
        <f t="shared" si="8"/>
        <v>2229.00137952835</v>
      </c>
      <c r="K93" s="50">
        <v>0.222900137952835</v>
      </c>
      <c r="L93" s="48">
        <v>12800</v>
      </c>
      <c r="M93" s="49">
        <f t="shared" si="9"/>
        <v>2639.13763336156</v>
      </c>
      <c r="N93" s="50">
        <v>0.206182627606372</v>
      </c>
      <c r="O93" s="51">
        <v>6500</v>
      </c>
      <c r="P93" s="52">
        <f t="shared" si="10"/>
        <v>2217.31505544385</v>
      </c>
      <c r="Q93" s="57">
        <v>0.341125393145208</v>
      </c>
      <c r="R93" s="51">
        <v>7800</v>
      </c>
      <c r="S93" s="52">
        <f t="shared" si="11"/>
        <v>2462.63501902487</v>
      </c>
      <c r="T93" s="57">
        <v>0.315722438336522</v>
      </c>
      <c r="U93" s="58">
        <v>8</v>
      </c>
    </row>
    <row r="94" customHeight="1" spans="1:21">
      <c r="A94" s="39">
        <v>91</v>
      </c>
      <c r="B94" s="39">
        <v>573</v>
      </c>
      <c r="C94" s="40" t="s">
        <v>123</v>
      </c>
      <c r="D94" s="40" t="s">
        <v>29</v>
      </c>
      <c r="E94" s="39" t="s">
        <v>105</v>
      </c>
      <c r="F94" s="41">
        <v>32</v>
      </c>
      <c r="G94" s="41">
        <v>150</v>
      </c>
      <c r="H94" s="42">
        <v>4</v>
      </c>
      <c r="I94" s="48">
        <v>10000</v>
      </c>
      <c r="J94" s="49">
        <f t="shared" si="8"/>
        <v>2103.34478047153</v>
      </c>
      <c r="K94" s="50">
        <v>0.210334478047153</v>
      </c>
      <c r="L94" s="48">
        <v>12800</v>
      </c>
      <c r="M94" s="49">
        <f t="shared" si="9"/>
        <v>2490.36022007828</v>
      </c>
      <c r="N94" s="50">
        <v>0.194559392193616</v>
      </c>
      <c r="O94" s="51">
        <v>6500</v>
      </c>
      <c r="P94" s="52">
        <f t="shared" si="10"/>
        <v>1886.07498937958</v>
      </c>
      <c r="Q94" s="57">
        <v>0.290165382981474</v>
      </c>
      <c r="R94" s="51">
        <v>7800</v>
      </c>
      <c r="S94" s="52">
        <f t="shared" si="11"/>
        <v>2094.74711586414</v>
      </c>
      <c r="T94" s="57">
        <v>0.268557322546684</v>
      </c>
      <c r="U94" s="58">
        <v>8</v>
      </c>
    </row>
    <row r="95" customHeight="1" spans="1:21">
      <c r="A95" s="39">
        <v>92</v>
      </c>
      <c r="B95" s="39">
        <v>106485</v>
      </c>
      <c r="C95" s="40" t="s">
        <v>124</v>
      </c>
      <c r="D95" s="40" t="s">
        <v>29</v>
      </c>
      <c r="E95" s="39" t="s">
        <v>105</v>
      </c>
      <c r="F95" s="41">
        <v>32</v>
      </c>
      <c r="G95" s="41">
        <v>150</v>
      </c>
      <c r="H95" s="42">
        <v>4</v>
      </c>
      <c r="I95" s="48">
        <v>10000</v>
      </c>
      <c r="J95" s="49">
        <f t="shared" si="8"/>
        <v>1650</v>
      </c>
      <c r="K95" s="50">
        <v>0.165</v>
      </c>
      <c r="L95" s="48">
        <v>12800</v>
      </c>
      <c r="M95" s="49">
        <f t="shared" si="9"/>
        <v>1920</v>
      </c>
      <c r="N95" s="50">
        <v>0.15</v>
      </c>
      <c r="O95" s="51">
        <v>6500</v>
      </c>
      <c r="P95" s="52">
        <f t="shared" si="10"/>
        <v>1552.2298977672</v>
      </c>
      <c r="Q95" s="57">
        <v>0.238804599656493</v>
      </c>
      <c r="R95" s="51">
        <v>7800</v>
      </c>
      <c r="S95" s="52">
        <f t="shared" si="11"/>
        <v>1723.96597156272</v>
      </c>
      <c r="T95" s="57">
        <v>0.221021278405477</v>
      </c>
      <c r="U95" s="58">
        <v>8</v>
      </c>
    </row>
    <row r="96" customHeight="1" spans="1:21">
      <c r="A96" s="35">
        <v>93</v>
      </c>
      <c r="B96" s="35">
        <v>102567</v>
      </c>
      <c r="C96" s="36" t="s">
        <v>125</v>
      </c>
      <c r="D96" s="36" t="s">
        <v>35</v>
      </c>
      <c r="E96" s="35" t="s">
        <v>105</v>
      </c>
      <c r="F96" s="37">
        <v>33</v>
      </c>
      <c r="G96" s="37">
        <v>150</v>
      </c>
      <c r="H96" s="38">
        <v>3</v>
      </c>
      <c r="I96" s="48">
        <v>8500</v>
      </c>
      <c r="J96" s="49">
        <f t="shared" si="8"/>
        <v>1572.5</v>
      </c>
      <c r="K96" s="50">
        <v>0.185</v>
      </c>
      <c r="L96" s="48">
        <v>11000</v>
      </c>
      <c r="M96" s="49">
        <f t="shared" si="9"/>
        <v>1882.375</v>
      </c>
      <c r="N96" s="50">
        <v>0.171125</v>
      </c>
      <c r="O96" s="51">
        <v>5525</v>
      </c>
      <c r="P96" s="52">
        <f t="shared" si="10"/>
        <v>1584.96983073965</v>
      </c>
      <c r="Q96" s="57">
        <v>0.286872367554687</v>
      </c>
      <c r="R96" s="51">
        <v>6500</v>
      </c>
      <c r="S96" s="52">
        <f t="shared" si="11"/>
        <v>1725.81195587421</v>
      </c>
      <c r="T96" s="57">
        <v>0.265509531672955</v>
      </c>
      <c r="U96" s="58">
        <v>8</v>
      </c>
    </row>
    <row r="97" customHeight="1" spans="1:21">
      <c r="A97" s="35">
        <v>94</v>
      </c>
      <c r="B97" s="35">
        <v>104533</v>
      </c>
      <c r="C97" s="36" t="s">
        <v>126</v>
      </c>
      <c r="D97" s="36" t="s">
        <v>70</v>
      </c>
      <c r="E97" s="35" t="s">
        <v>105</v>
      </c>
      <c r="F97" s="37">
        <v>33</v>
      </c>
      <c r="G97" s="37">
        <v>150</v>
      </c>
      <c r="H97" s="38">
        <v>3</v>
      </c>
      <c r="I97" s="48">
        <v>10500</v>
      </c>
      <c r="J97" s="49">
        <f t="shared" si="8"/>
        <v>2712.03459688336</v>
      </c>
      <c r="K97" s="50">
        <v>0.258289009226987</v>
      </c>
      <c r="L97" s="48">
        <v>13500</v>
      </c>
      <c r="M97" s="49">
        <f t="shared" si="9"/>
        <v>3225.384002722</v>
      </c>
      <c r="N97" s="50">
        <v>0.238917333534963</v>
      </c>
      <c r="O97" s="51">
        <v>7000</v>
      </c>
      <c r="P97" s="52">
        <f t="shared" si="10"/>
        <v>2199.20823390062</v>
      </c>
      <c r="Q97" s="57">
        <v>0.314172604842945</v>
      </c>
      <c r="R97" s="51">
        <v>8200</v>
      </c>
      <c r="S97" s="52">
        <f t="shared" si="11"/>
        <v>2384.36953505274</v>
      </c>
      <c r="T97" s="57">
        <v>0.290776772567407</v>
      </c>
      <c r="U97" s="58">
        <v>8</v>
      </c>
    </row>
    <row r="98" customHeight="1" spans="1:21">
      <c r="A98" s="35">
        <v>95</v>
      </c>
      <c r="B98" s="35">
        <v>112415</v>
      </c>
      <c r="C98" s="36" t="s">
        <v>127</v>
      </c>
      <c r="D98" s="36" t="s">
        <v>27</v>
      </c>
      <c r="E98" s="35" t="s">
        <v>105</v>
      </c>
      <c r="F98" s="37">
        <v>33</v>
      </c>
      <c r="G98" s="37">
        <v>150</v>
      </c>
      <c r="H98" s="38">
        <v>4</v>
      </c>
      <c r="I98" s="48">
        <v>9500</v>
      </c>
      <c r="J98" s="49">
        <f t="shared" si="8"/>
        <v>1900</v>
      </c>
      <c r="K98" s="50">
        <v>0.2</v>
      </c>
      <c r="L98" s="48">
        <v>12000</v>
      </c>
      <c r="M98" s="49">
        <f t="shared" si="9"/>
        <v>2220</v>
      </c>
      <c r="N98" s="50">
        <v>0.185</v>
      </c>
      <c r="O98" s="51">
        <v>6500</v>
      </c>
      <c r="P98" s="52">
        <f t="shared" si="10"/>
        <v>1601.0707066152</v>
      </c>
      <c r="Q98" s="57">
        <v>0.246318570248493</v>
      </c>
      <c r="R98" s="51">
        <v>7600</v>
      </c>
      <c r="S98" s="52">
        <f t="shared" si="11"/>
        <v>1732.61530476919</v>
      </c>
      <c r="T98" s="57">
        <v>0.227975697995946</v>
      </c>
      <c r="U98" s="58">
        <v>8</v>
      </c>
    </row>
    <row r="99" customHeight="1" spans="1:21">
      <c r="A99" s="39">
        <v>96</v>
      </c>
      <c r="B99" s="39">
        <v>549</v>
      </c>
      <c r="C99" s="40" t="s">
        <v>128</v>
      </c>
      <c r="D99" s="40" t="s">
        <v>70</v>
      </c>
      <c r="E99" s="39" t="s">
        <v>105</v>
      </c>
      <c r="F99" s="41">
        <v>34</v>
      </c>
      <c r="G99" s="41">
        <v>150</v>
      </c>
      <c r="H99" s="42">
        <v>3</v>
      </c>
      <c r="I99" s="48">
        <v>10500</v>
      </c>
      <c r="J99" s="49">
        <f t="shared" si="8"/>
        <v>2100</v>
      </c>
      <c r="K99" s="50">
        <v>0.2</v>
      </c>
      <c r="L99" s="48">
        <v>13500</v>
      </c>
      <c r="M99" s="49">
        <f t="shared" si="9"/>
        <v>2497.5</v>
      </c>
      <c r="N99" s="50">
        <v>0.185</v>
      </c>
      <c r="O99" s="51">
        <v>7000</v>
      </c>
      <c r="P99" s="52">
        <f t="shared" si="10"/>
        <v>1918.23404686602</v>
      </c>
      <c r="Q99" s="57">
        <v>0.274033435266575</v>
      </c>
      <c r="R99" s="51">
        <v>8200</v>
      </c>
      <c r="S99" s="52">
        <f t="shared" si="11"/>
        <v>2079.73885871462</v>
      </c>
      <c r="T99" s="57">
        <v>0.253626690087149</v>
      </c>
      <c r="U99" s="58">
        <v>8</v>
      </c>
    </row>
    <row r="100" customHeight="1" spans="1:21">
      <c r="A100" s="39">
        <v>97</v>
      </c>
      <c r="B100" s="39">
        <v>706</v>
      </c>
      <c r="C100" s="40" t="s">
        <v>129</v>
      </c>
      <c r="D100" s="40" t="s">
        <v>64</v>
      </c>
      <c r="E100" s="39" t="s">
        <v>105</v>
      </c>
      <c r="F100" s="41">
        <v>34</v>
      </c>
      <c r="G100" s="41">
        <v>150</v>
      </c>
      <c r="H100" s="42">
        <v>4</v>
      </c>
      <c r="I100" s="48">
        <v>10500</v>
      </c>
      <c r="J100" s="49">
        <f t="shared" si="8"/>
        <v>2731.51624453103</v>
      </c>
      <c r="K100" s="50">
        <v>0.26014440424105</v>
      </c>
      <c r="L100" s="48">
        <v>13500</v>
      </c>
      <c r="M100" s="49">
        <f t="shared" si="9"/>
        <v>3248.55324796011</v>
      </c>
      <c r="N100" s="50">
        <v>0.240633573922971</v>
      </c>
      <c r="O100" s="51">
        <v>6825</v>
      </c>
      <c r="P100" s="52">
        <f t="shared" si="10"/>
        <v>2230.93408654295</v>
      </c>
      <c r="Q100" s="57">
        <v>0.326876789237062</v>
      </c>
      <c r="R100" s="51">
        <v>8000</v>
      </c>
      <c r="S100" s="52">
        <f t="shared" si="11"/>
        <v>2420.27920541485</v>
      </c>
      <c r="T100" s="57">
        <v>0.302534900676856</v>
      </c>
      <c r="U100" s="58">
        <v>8</v>
      </c>
    </row>
    <row r="101" customHeight="1" spans="1:21">
      <c r="A101" s="39">
        <v>98</v>
      </c>
      <c r="B101" s="39">
        <v>732</v>
      </c>
      <c r="C101" s="40" t="s">
        <v>130</v>
      </c>
      <c r="D101" s="40" t="s">
        <v>31</v>
      </c>
      <c r="E101" s="39" t="s">
        <v>105</v>
      </c>
      <c r="F101" s="41">
        <v>34</v>
      </c>
      <c r="G101" s="41">
        <v>150</v>
      </c>
      <c r="H101" s="42">
        <v>2</v>
      </c>
      <c r="I101" s="48">
        <v>10000</v>
      </c>
      <c r="J101" s="49">
        <f t="shared" ref="J101:J138" si="12">I101*K101</f>
        <v>2319.63140254076</v>
      </c>
      <c r="K101" s="50">
        <v>0.231963140254076</v>
      </c>
      <c r="L101" s="48">
        <v>12800</v>
      </c>
      <c r="M101" s="49">
        <f t="shared" ref="M101:M138" si="13">L101*N101</f>
        <v>2746.44358060826</v>
      </c>
      <c r="N101" s="50">
        <v>0.21456590473502</v>
      </c>
      <c r="O101" s="51">
        <v>6500</v>
      </c>
      <c r="P101" s="52">
        <f t="shared" ref="P101:P138" si="14">O101*Q101</f>
        <v>1959.44044554196</v>
      </c>
      <c r="Q101" s="57">
        <v>0.301452376237224</v>
      </c>
      <c r="R101" s="51">
        <v>7600</v>
      </c>
      <c r="S101" s="52">
        <f t="shared" ref="S101:S138" si="15">R101*T101</f>
        <v>2120.42884221332</v>
      </c>
      <c r="T101" s="57">
        <v>0.279003795028069</v>
      </c>
      <c r="U101" s="58">
        <v>8</v>
      </c>
    </row>
    <row r="102" customHeight="1" spans="1:21">
      <c r="A102" s="35">
        <v>99</v>
      </c>
      <c r="B102" s="35">
        <v>329</v>
      </c>
      <c r="C102" s="36" t="s">
        <v>131</v>
      </c>
      <c r="D102" s="36" t="s">
        <v>64</v>
      </c>
      <c r="E102" s="35" t="s">
        <v>105</v>
      </c>
      <c r="F102" s="37">
        <v>35</v>
      </c>
      <c r="G102" s="37">
        <v>150</v>
      </c>
      <c r="H102" s="38">
        <v>3</v>
      </c>
      <c r="I102" s="48">
        <v>12000</v>
      </c>
      <c r="J102" s="49">
        <f t="shared" si="12"/>
        <v>2603.03260543782</v>
      </c>
      <c r="K102" s="50">
        <v>0.216919383786485</v>
      </c>
      <c r="L102" s="48">
        <v>15500</v>
      </c>
      <c r="M102" s="49">
        <f t="shared" si="13"/>
        <v>3110.08166503873</v>
      </c>
      <c r="N102" s="50">
        <v>0.200650430002499</v>
      </c>
      <c r="O102" s="51">
        <v>7800</v>
      </c>
      <c r="P102" s="52">
        <f t="shared" si="14"/>
        <v>920.43777725087</v>
      </c>
      <c r="Q102" s="57">
        <v>0.118004843237291</v>
      </c>
      <c r="R102" s="51">
        <v>9200</v>
      </c>
      <c r="S102" s="52">
        <f t="shared" si="15"/>
        <v>1012</v>
      </c>
      <c r="T102" s="57">
        <v>0.11</v>
      </c>
      <c r="U102" s="58">
        <v>8</v>
      </c>
    </row>
    <row r="103" customHeight="1" spans="1:21">
      <c r="A103" s="35">
        <v>100</v>
      </c>
      <c r="B103" s="35">
        <v>347</v>
      </c>
      <c r="C103" s="36" t="s">
        <v>132</v>
      </c>
      <c r="D103" s="36" t="s">
        <v>27</v>
      </c>
      <c r="E103" s="35" t="s">
        <v>105</v>
      </c>
      <c r="F103" s="37">
        <v>35</v>
      </c>
      <c r="G103" s="37">
        <v>150</v>
      </c>
      <c r="H103" s="38">
        <v>4</v>
      </c>
      <c r="I103" s="48">
        <v>10000</v>
      </c>
      <c r="J103" s="49">
        <f t="shared" si="12"/>
        <v>2245.04272417238</v>
      </c>
      <c r="K103" s="50">
        <v>0.224504272417238</v>
      </c>
      <c r="L103" s="48">
        <v>12800</v>
      </c>
      <c r="M103" s="49">
        <f t="shared" si="13"/>
        <v>2658.1305854201</v>
      </c>
      <c r="N103" s="50">
        <v>0.207666451985945</v>
      </c>
      <c r="O103" s="51">
        <v>6500</v>
      </c>
      <c r="P103" s="52">
        <f t="shared" si="14"/>
        <v>1394.60873517841</v>
      </c>
      <c r="Q103" s="57">
        <v>0.214555190027447</v>
      </c>
      <c r="R103" s="51">
        <v>7800</v>
      </c>
      <c r="S103" s="52">
        <f t="shared" si="15"/>
        <v>1548.90587183644</v>
      </c>
      <c r="T103" s="57">
        <v>0.198577675876467</v>
      </c>
      <c r="U103" s="58">
        <v>8</v>
      </c>
    </row>
    <row r="104" customHeight="1" spans="1:21">
      <c r="A104" s="35">
        <v>101</v>
      </c>
      <c r="B104" s="35">
        <v>738</v>
      </c>
      <c r="C104" s="36" t="s">
        <v>133</v>
      </c>
      <c r="D104" s="36" t="s">
        <v>64</v>
      </c>
      <c r="E104" s="35" t="s">
        <v>105</v>
      </c>
      <c r="F104" s="37">
        <v>35</v>
      </c>
      <c r="G104" s="37">
        <v>150</v>
      </c>
      <c r="H104" s="38">
        <v>5</v>
      </c>
      <c r="I104" s="48">
        <v>10500</v>
      </c>
      <c r="J104" s="49">
        <f t="shared" si="12"/>
        <v>2495.10601372903</v>
      </c>
      <c r="K104" s="50">
        <v>0.23762914416467</v>
      </c>
      <c r="L104" s="48">
        <v>13500</v>
      </c>
      <c r="M104" s="49">
        <f t="shared" si="13"/>
        <v>2967.39393775632</v>
      </c>
      <c r="N104" s="50">
        <v>0.21980695835232</v>
      </c>
      <c r="O104" s="51">
        <v>6825</v>
      </c>
      <c r="P104" s="52">
        <f t="shared" si="14"/>
        <v>1846.65437902029</v>
      </c>
      <c r="Q104" s="57">
        <v>0.270572070186123</v>
      </c>
      <c r="R104" s="51">
        <v>8000</v>
      </c>
      <c r="S104" s="52">
        <f t="shared" si="15"/>
        <v>2003.38468988874</v>
      </c>
      <c r="T104" s="57">
        <v>0.250423086236092</v>
      </c>
      <c r="U104" s="58">
        <v>8</v>
      </c>
    </row>
    <row r="105" customHeight="1" spans="1:21">
      <c r="A105" s="39">
        <v>102</v>
      </c>
      <c r="B105" s="39">
        <v>713</v>
      </c>
      <c r="C105" s="40" t="s">
        <v>134</v>
      </c>
      <c r="D105" s="40" t="s">
        <v>64</v>
      </c>
      <c r="E105" s="39" t="s">
        <v>105</v>
      </c>
      <c r="F105" s="41">
        <v>36</v>
      </c>
      <c r="G105" s="41">
        <v>100</v>
      </c>
      <c r="H105" s="42">
        <v>2</v>
      </c>
      <c r="I105" s="48">
        <v>8500</v>
      </c>
      <c r="J105" s="49">
        <f t="shared" si="12"/>
        <v>2090.57779295042</v>
      </c>
      <c r="K105" s="50">
        <v>0.245950328582402</v>
      </c>
      <c r="L105" s="48">
        <v>11000</v>
      </c>
      <c r="M105" s="49">
        <f t="shared" si="13"/>
        <v>2502.54459332594</v>
      </c>
      <c r="N105" s="50">
        <v>0.227504053938722</v>
      </c>
      <c r="O105" s="51">
        <v>6000</v>
      </c>
      <c r="P105" s="52">
        <f t="shared" si="14"/>
        <v>1980.31987324793</v>
      </c>
      <c r="Q105" s="57">
        <v>0.330053312207988</v>
      </c>
      <c r="R105" s="51">
        <v>7200</v>
      </c>
      <c r="S105" s="52">
        <f t="shared" si="15"/>
        <v>2199.41909326685</v>
      </c>
      <c r="T105" s="57">
        <v>0.30547487406484</v>
      </c>
      <c r="U105" s="58">
        <v>8</v>
      </c>
    </row>
    <row r="106" customHeight="1" spans="1:21">
      <c r="A106" s="39">
        <v>103</v>
      </c>
      <c r="B106" s="39">
        <v>104429</v>
      </c>
      <c r="C106" s="40" t="s">
        <v>135</v>
      </c>
      <c r="D106" s="40" t="s">
        <v>27</v>
      </c>
      <c r="E106" s="39" t="s">
        <v>105</v>
      </c>
      <c r="F106" s="41">
        <v>36</v>
      </c>
      <c r="G106" s="41">
        <v>100</v>
      </c>
      <c r="H106" s="42">
        <v>3</v>
      </c>
      <c r="I106" s="48">
        <v>8000</v>
      </c>
      <c r="J106" s="49">
        <f t="shared" si="12"/>
        <v>1280</v>
      </c>
      <c r="K106" s="50">
        <v>0.16</v>
      </c>
      <c r="L106" s="48">
        <v>11500</v>
      </c>
      <c r="M106" s="49">
        <f t="shared" si="13"/>
        <v>1725</v>
      </c>
      <c r="N106" s="50">
        <v>0.15</v>
      </c>
      <c r="O106" s="51">
        <v>5200</v>
      </c>
      <c r="P106" s="52">
        <f t="shared" si="14"/>
        <v>1003.4035878097</v>
      </c>
      <c r="Q106" s="57">
        <v>0.192962228424943</v>
      </c>
      <c r="R106" s="51">
        <v>6500</v>
      </c>
      <c r="S106" s="52">
        <f t="shared" si="15"/>
        <v>1160.8525550458</v>
      </c>
      <c r="T106" s="57">
        <v>0.178592700776277</v>
      </c>
      <c r="U106" s="58">
        <v>6</v>
      </c>
    </row>
    <row r="107" customHeight="1" spans="1:21">
      <c r="A107" s="39">
        <v>104</v>
      </c>
      <c r="B107" s="39">
        <v>112888</v>
      </c>
      <c r="C107" s="40" t="s">
        <v>136</v>
      </c>
      <c r="D107" s="40" t="s">
        <v>27</v>
      </c>
      <c r="E107" s="39" t="s">
        <v>105</v>
      </c>
      <c r="F107" s="41">
        <v>36</v>
      </c>
      <c r="G107" s="41">
        <v>100</v>
      </c>
      <c r="H107" s="42">
        <v>4</v>
      </c>
      <c r="I107" s="48">
        <v>9500</v>
      </c>
      <c r="J107" s="49">
        <f t="shared" si="12"/>
        <v>1900</v>
      </c>
      <c r="K107" s="50">
        <v>0.2</v>
      </c>
      <c r="L107" s="48">
        <v>12000</v>
      </c>
      <c r="M107" s="49">
        <f t="shared" si="13"/>
        <v>2220</v>
      </c>
      <c r="N107" s="50">
        <v>0.185</v>
      </c>
      <c r="O107" s="51">
        <v>6500</v>
      </c>
      <c r="P107" s="52">
        <f t="shared" si="14"/>
        <v>1882.8765860917</v>
      </c>
      <c r="Q107" s="57">
        <v>0.289673320937184</v>
      </c>
      <c r="R107" s="51">
        <v>7800</v>
      </c>
      <c r="S107" s="52">
        <f t="shared" si="15"/>
        <v>2091.19484668056</v>
      </c>
      <c r="T107" s="57">
        <v>0.268101903420585</v>
      </c>
      <c r="U107" s="58">
        <v>6</v>
      </c>
    </row>
    <row r="108" customHeight="1" spans="1:21">
      <c r="A108" s="35">
        <v>105</v>
      </c>
      <c r="B108" s="35">
        <v>52</v>
      </c>
      <c r="C108" s="36" t="s">
        <v>137</v>
      </c>
      <c r="D108" s="36" t="s">
        <v>64</v>
      </c>
      <c r="E108" s="35" t="s">
        <v>105</v>
      </c>
      <c r="F108" s="37">
        <v>37</v>
      </c>
      <c r="G108" s="37">
        <v>100</v>
      </c>
      <c r="H108" s="38">
        <v>2</v>
      </c>
      <c r="I108" s="48">
        <v>8000</v>
      </c>
      <c r="J108" s="49">
        <f t="shared" si="12"/>
        <v>1820.55742085789</v>
      </c>
      <c r="K108" s="50">
        <v>0.227569677607236</v>
      </c>
      <c r="L108" s="48">
        <v>10000</v>
      </c>
      <c r="M108" s="49">
        <f t="shared" si="13"/>
        <v>2105.01951786693</v>
      </c>
      <c r="N108" s="50">
        <v>0.210501951786693</v>
      </c>
      <c r="O108" s="51">
        <v>6500</v>
      </c>
      <c r="P108" s="52">
        <f t="shared" si="14"/>
        <v>2099.38086792007</v>
      </c>
      <c r="Q108" s="57">
        <v>0.322981671987703</v>
      </c>
      <c r="R108" s="51">
        <v>7800</v>
      </c>
      <c r="S108" s="52">
        <f t="shared" si="15"/>
        <v>2331.6527937325</v>
      </c>
      <c r="T108" s="57">
        <v>0.29892984535032</v>
      </c>
      <c r="U108" s="58">
        <v>8</v>
      </c>
    </row>
    <row r="109" customHeight="1" spans="1:21">
      <c r="A109" s="35">
        <v>106</v>
      </c>
      <c r="B109" s="35">
        <v>113298</v>
      </c>
      <c r="C109" s="36" t="s">
        <v>138</v>
      </c>
      <c r="D109" s="36" t="s">
        <v>27</v>
      </c>
      <c r="E109" s="35" t="s">
        <v>105</v>
      </c>
      <c r="F109" s="37">
        <v>37</v>
      </c>
      <c r="G109" s="37">
        <v>100</v>
      </c>
      <c r="H109" s="38">
        <v>4</v>
      </c>
      <c r="I109" s="48">
        <v>8500</v>
      </c>
      <c r="J109" s="49">
        <f t="shared" si="12"/>
        <v>2013.88715716473</v>
      </c>
      <c r="K109" s="50">
        <v>0.236927900842909</v>
      </c>
      <c r="L109" s="48">
        <v>11000</v>
      </c>
      <c r="M109" s="49">
        <f t="shared" si="13"/>
        <v>2410.7413910766</v>
      </c>
      <c r="N109" s="50">
        <v>0.219158308279691</v>
      </c>
      <c r="O109" s="51">
        <v>5525</v>
      </c>
      <c r="P109" s="52">
        <f t="shared" si="14"/>
        <v>1568.29028645297</v>
      </c>
      <c r="Q109" s="57">
        <v>0.28385344551185</v>
      </c>
      <c r="R109" s="51">
        <v>6500</v>
      </c>
      <c r="S109" s="52">
        <f t="shared" si="15"/>
        <v>1707.65024932927</v>
      </c>
      <c r="T109" s="57">
        <v>0.262715422973734</v>
      </c>
      <c r="U109" s="58">
        <v>6</v>
      </c>
    </row>
    <row r="110" customHeight="1" spans="1:21">
      <c r="A110" s="35">
        <v>107</v>
      </c>
      <c r="B110" s="35">
        <v>102478</v>
      </c>
      <c r="C110" s="36" t="s">
        <v>139</v>
      </c>
      <c r="D110" s="36" t="s">
        <v>19</v>
      </c>
      <c r="E110" s="35" t="s">
        <v>140</v>
      </c>
      <c r="F110" s="37">
        <v>37</v>
      </c>
      <c r="G110" s="37">
        <v>100</v>
      </c>
      <c r="H110" s="38">
        <v>2</v>
      </c>
      <c r="I110" s="48">
        <v>7500</v>
      </c>
      <c r="J110" s="49">
        <f t="shared" si="12"/>
        <v>1350</v>
      </c>
      <c r="K110" s="50">
        <v>0.18</v>
      </c>
      <c r="L110" s="48">
        <v>9500</v>
      </c>
      <c r="M110" s="49">
        <f t="shared" si="13"/>
        <v>1581.75</v>
      </c>
      <c r="N110" s="50">
        <v>0.1665</v>
      </c>
      <c r="O110" s="51">
        <v>4875</v>
      </c>
      <c r="P110" s="52">
        <f t="shared" si="14"/>
        <v>1157.69541640554</v>
      </c>
      <c r="Q110" s="57">
        <v>0.237475982852418</v>
      </c>
      <c r="R110" s="51">
        <v>5800</v>
      </c>
      <c r="S110" s="52">
        <f t="shared" si="15"/>
        <v>1274.79128667372</v>
      </c>
      <c r="T110" s="57">
        <v>0.219791601150642</v>
      </c>
      <c r="U110" s="58">
        <v>6</v>
      </c>
    </row>
    <row r="111" customHeight="1" spans="1:21">
      <c r="A111" s="39">
        <v>108</v>
      </c>
      <c r="B111" s="39">
        <v>106568</v>
      </c>
      <c r="C111" s="40" t="s">
        <v>141</v>
      </c>
      <c r="D111" s="40" t="s">
        <v>29</v>
      </c>
      <c r="E111" s="39" t="s">
        <v>105</v>
      </c>
      <c r="F111" s="41">
        <v>38</v>
      </c>
      <c r="G111" s="41">
        <v>100</v>
      </c>
      <c r="H111" s="42">
        <v>3</v>
      </c>
      <c r="I111" s="48">
        <v>8500</v>
      </c>
      <c r="J111" s="49">
        <f t="shared" si="12"/>
        <v>2355.63619337952</v>
      </c>
      <c r="K111" s="50">
        <v>0.277133669809355</v>
      </c>
      <c r="L111" s="48">
        <v>11000</v>
      </c>
      <c r="M111" s="49">
        <f t="shared" si="13"/>
        <v>2819.83509031018</v>
      </c>
      <c r="N111" s="50">
        <v>0.256348644573653</v>
      </c>
      <c r="O111" s="51">
        <v>5525</v>
      </c>
      <c r="P111" s="52">
        <f t="shared" si="14"/>
        <v>1730.2440448856</v>
      </c>
      <c r="Q111" s="57">
        <v>0.313166342965719</v>
      </c>
      <c r="R111" s="51">
        <v>6500</v>
      </c>
      <c r="S111" s="52">
        <f t="shared" si="15"/>
        <v>1883.9953930544</v>
      </c>
      <c r="T111" s="57">
        <v>0.289845445085293</v>
      </c>
      <c r="U111" s="58">
        <v>6</v>
      </c>
    </row>
    <row r="112" customHeight="1" spans="1:21">
      <c r="A112" s="39">
        <v>109</v>
      </c>
      <c r="B112" s="39">
        <v>351</v>
      </c>
      <c r="C112" s="40" t="s">
        <v>142</v>
      </c>
      <c r="D112" s="40" t="s">
        <v>64</v>
      </c>
      <c r="E112" s="39" t="s">
        <v>105</v>
      </c>
      <c r="F112" s="41">
        <v>38</v>
      </c>
      <c r="G112" s="41">
        <v>100</v>
      </c>
      <c r="H112" s="42">
        <v>4</v>
      </c>
      <c r="I112" s="48">
        <v>14000</v>
      </c>
      <c r="J112" s="49">
        <f t="shared" si="12"/>
        <v>3007.94135761881</v>
      </c>
      <c r="K112" s="50">
        <v>0.214852954115629</v>
      </c>
      <c r="L112" s="48">
        <v>17500</v>
      </c>
      <c r="M112" s="49">
        <f t="shared" si="13"/>
        <v>3477.93219474675</v>
      </c>
      <c r="N112" s="50">
        <v>0.198738982556957</v>
      </c>
      <c r="O112" s="51">
        <v>6825</v>
      </c>
      <c r="P112" s="52">
        <f t="shared" si="14"/>
        <v>1807.00507464379</v>
      </c>
      <c r="Q112" s="57">
        <v>0.264762648299457</v>
      </c>
      <c r="R112" s="51">
        <v>8000</v>
      </c>
      <c r="S112" s="52">
        <f t="shared" si="15"/>
        <v>1960.37024698322</v>
      </c>
      <c r="T112" s="57">
        <v>0.245046280872902</v>
      </c>
      <c r="U112" s="58">
        <v>8</v>
      </c>
    </row>
    <row r="113" customHeight="1" spans="1:21">
      <c r="A113" s="39">
        <v>110</v>
      </c>
      <c r="B113" s="39">
        <v>113025</v>
      </c>
      <c r="C113" s="40" t="s">
        <v>143</v>
      </c>
      <c r="D113" s="40" t="s">
        <v>27</v>
      </c>
      <c r="E113" s="39" t="s">
        <v>105</v>
      </c>
      <c r="F113" s="41">
        <v>38</v>
      </c>
      <c r="G113" s="41">
        <v>100</v>
      </c>
      <c r="H113" s="42">
        <v>4</v>
      </c>
      <c r="I113" s="48">
        <v>8000</v>
      </c>
      <c r="J113" s="49">
        <f t="shared" si="12"/>
        <v>1847.47246518138</v>
      </c>
      <c r="K113" s="50">
        <v>0.230934058147672</v>
      </c>
      <c r="L113" s="48">
        <v>11500</v>
      </c>
      <c r="M113" s="49">
        <f t="shared" si="13"/>
        <v>2456.56104354587</v>
      </c>
      <c r="N113" s="50">
        <v>0.213614003786597</v>
      </c>
      <c r="O113" s="51">
        <v>5500</v>
      </c>
      <c r="P113" s="52">
        <f t="shared" si="14"/>
        <v>1538.66743575657</v>
      </c>
      <c r="Q113" s="57">
        <v>0.279757715592103</v>
      </c>
      <c r="R113" s="51">
        <v>6500</v>
      </c>
      <c r="S113" s="52">
        <f t="shared" si="15"/>
        <v>1683.01051241845</v>
      </c>
      <c r="T113" s="57">
        <v>0.258924694218223</v>
      </c>
      <c r="U113" s="58">
        <v>6</v>
      </c>
    </row>
    <row r="114" customHeight="1" spans="1:21">
      <c r="A114" s="35">
        <v>111</v>
      </c>
      <c r="B114" s="35">
        <v>113023</v>
      </c>
      <c r="C114" s="36" t="s">
        <v>144</v>
      </c>
      <c r="D114" s="36" t="s">
        <v>19</v>
      </c>
      <c r="E114" s="35" t="s">
        <v>140</v>
      </c>
      <c r="F114" s="37">
        <v>39</v>
      </c>
      <c r="G114" s="37">
        <v>100</v>
      </c>
      <c r="H114" s="38">
        <v>3</v>
      </c>
      <c r="I114" s="48">
        <v>7500</v>
      </c>
      <c r="J114" s="49">
        <f t="shared" si="12"/>
        <v>1200</v>
      </c>
      <c r="K114" s="50">
        <v>0.16</v>
      </c>
      <c r="L114" s="48">
        <v>9500</v>
      </c>
      <c r="M114" s="49">
        <f t="shared" si="13"/>
        <v>1425</v>
      </c>
      <c r="N114" s="50">
        <v>0.15</v>
      </c>
      <c r="O114" s="51">
        <v>4875</v>
      </c>
      <c r="P114" s="52">
        <f t="shared" si="14"/>
        <v>1003.80854406423</v>
      </c>
      <c r="Q114" s="57">
        <v>0.205909444936252</v>
      </c>
      <c r="R114" s="51">
        <v>5800</v>
      </c>
      <c r="S114" s="52">
        <f t="shared" si="15"/>
        <v>1131</v>
      </c>
      <c r="T114" s="57">
        <v>0.195</v>
      </c>
      <c r="U114" s="58">
        <v>8</v>
      </c>
    </row>
    <row r="115" customHeight="1" spans="1:21">
      <c r="A115" s="35">
        <v>112</v>
      </c>
      <c r="B115" s="35">
        <v>110378</v>
      </c>
      <c r="C115" s="36" t="s">
        <v>145</v>
      </c>
      <c r="D115" s="36" t="s">
        <v>64</v>
      </c>
      <c r="E115" s="35" t="s">
        <v>140</v>
      </c>
      <c r="F115" s="37">
        <v>39</v>
      </c>
      <c r="G115" s="37">
        <v>100</v>
      </c>
      <c r="H115" s="38">
        <v>4</v>
      </c>
      <c r="I115" s="48">
        <v>8000</v>
      </c>
      <c r="J115" s="49">
        <f t="shared" si="12"/>
        <v>1600</v>
      </c>
      <c r="K115" s="50">
        <v>0.2</v>
      </c>
      <c r="L115" s="48">
        <v>11500</v>
      </c>
      <c r="M115" s="49">
        <f t="shared" si="13"/>
        <v>2127.5</v>
      </c>
      <c r="N115" s="50">
        <v>0.185</v>
      </c>
      <c r="O115" s="51">
        <v>5200</v>
      </c>
      <c r="P115" s="52">
        <f t="shared" si="14"/>
        <v>1429.32793411221</v>
      </c>
      <c r="Q115" s="57">
        <v>0.274870756560041</v>
      </c>
      <c r="R115" s="51">
        <v>6200</v>
      </c>
      <c r="S115" s="52">
        <f t="shared" si="15"/>
        <v>1577.29027753709</v>
      </c>
      <c r="T115" s="57">
        <v>0.254401657667272</v>
      </c>
      <c r="U115" s="58">
        <v>8</v>
      </c>
    </row>
    <row r="116" customHeight="1" spans="1:21">
      <c r="A116" s="35">
        <v>113</v>
      </c>
      <c r="B116" s="35">
        <v>753</v>
      </c>
      <c r="C116" s="36" t="s">
        <v>146</v>
      </c>
      <c r="D116" s="36" t="s">
        <v>29</v>
      </c>
      <c r="E116" s="35" t="s">
        <v>105</v>
      </c>
      <c r="F116" s="37">
        <v>39</v>
      </c>
      <c r="G116" s="37">
        <v>100</v>
      </c>
      <c r="H116" s="38">
        <v>3</v>
      </c>
      <c r="I116" s="48">
        <v>8000</v>
      </c>
      <c r="J116" s="49">
        <f t="shared" si="12"/>
        <v>1872.35902704079</v>
      </c>
      <c r="K116" s="50">
        <v>0.234044878380099</v>
      </c>
      <c r="L116" s="48">
        <v>11500</v>
      </c>
      <c r="M116" s="49">
        <f t="shared" si="13"/>
        <v>2489.6523937683</v>
      </c>
      <c r="N116" s="50">
        <v>0.216491512501591</v>
      </c>
      <c r="O116" s="51">
        <v>5200</v>
      </c>
      <c r="P116" s="52">
        <f t="shared" si="14"/>
        <v>1486.9387891505</v>
      </c>
      <c r="Q116" s="57">
        <v>0.285949767144326</v>
      </c>
      <c r="R116" s="51">
        <v>6200</v>
      </c>
      <c r="S116" s="52">
        <f t="shared" si="15"/>
        <v>1640.86494040053</v>
      </c>
      <c r="T116" s="57">
        <v>0.264655635548472</v>
      </c>
      <c r="U116" s="58">
        <v>8</v>
      </c>
    </row>
    <row r="117" customHeight="1" spans="1:21">
      <c r="A117" s="39">
        <v>114</v>
      </c>
      <c r="B117" s="39">
        <v>114286</v>
      </c>
      <c r="C117" s="40" t="s">
        <v>147</v>
      </c>
      <c r="D117" s="40" t="s">
        <v>27</v>
      </c>
      <c r="E117" s="39" t="s">
        <v>83</v>
      </c>
      <c r="F117" s="41">
        <v>40</v>
      </c>
      <c r="G117" s="41">
        <v>100</v>
      </c>
      <c r="H117" s="42">
        <v>4</v>
      </c>
      <c r="I117" s="48">
        <v>8000</v>
      </c>
      <c r="J117" s="49">
        <f t="shared" si="12"/>
        <v>1320</v>
      </c>
      <c r="K117" s="50">
        <v>0.165</v>
      </c>
      <c r="L117" s="48">
        <v>11500</v>
      </c>
      <c r="M117" s="49">
        <f t="shared" si="13"/>
        <v>1725</v>
      </c>
      <c r="N117" s="50">
        <v>0.15</v>
      </c>
      <c r="O117" s="51">
        <v>6500</v>
      </c>
      <c r="P117" s="52">
        <f t="shared" si="14"/>
        <v>1572.38180336663</v>
      </c>
      <c r="Q117" s="57">
        <v>0.241904892825636</v>
      </c>
      <c r="R117" s="51">
        <v>7800</v>
      </c>
      <c r="S117" s="52">
        <f t="shared" si="15"/>
        <v>1746.34744969656</v>
      </c>
      <c r="T117" s="57">
        <v>0.223890698679046</v>
      </c>
      <c r="U117" s="58">
        <v>6</v>
      </c>
    </row>
    <row r="118" customHeight="1" spans="1:21">
      <c r="A118" s="39">
        <v>115</v>
      </c>
      <c r="B118" s="39">
        <v>591</v>
      </c>
      <c r="C118" s="40" t="s">
        <v>148</v>
      </c>
      <c r="D118" s="40" t="s">
        <v>31</v>
      </c>
      <c r="E118" s="39" t="s">
        <v>140</v>
      </c>
      <c r="F118" s="41">
        <v>40</v>
      </c>
      <c r="G118" s="41">
        <v>100</v>
      </c>
      <c r="H118" s="42">
        <v>3</v>
      </c>
      <c r="I118" s="48">
        <v>8500</v>
      </c>
      <c r="J118" s="49">
        <f t="shared" si="12"/>
        <v>2209.47080860302</v>
      </c>
      <c r="K118" s="50">
        <v>0.259937742188591</v>
      </c>
      <c r="L118" s="48">
        <v>11000</v>
      </c>
      <c r="M118" s="49">
        <f t="shared" si="13"/>
        <v>2644.86652676892</v>
      </c>
      <c r="N118" s="50">
        <v>0.240442411524447</v>
      </c>
      <c r="O118" s="51">
        <v>5525</v>
      </c>
      <c r="P118" s="52">
        <f t="shared" si="14"/>
        <v>1793.95577544316</v>
      </c>
      <c r="Q118" s="57">
        <v>0.324697877908265</v>
      </c>
      <c r="R118" s="51">
        <v>6500</v>
      </c>
      <c r="S118" s="52">
        <f t="shared" si="15"/>
        <v>1953.36861656515</v>
      </c>
      <c r="T118" s="57">
        <v>0.30051824870233</v>
      </c>
      <c r="U118" s="58">
        <v>6</v>
      </c>
    </row>
    <row r="119" customHeight="1" spans="1:21">
      <c r="A119" s="39">
        <v>116</v>
      </c>
      <c r="B119" s="39">
        <v>113833</v>
      </c>
      <c r="C119" s="40" t="s">
        <v>149</v>
      </c>
      <c r="D119" s="40" t="s">
        <v>27</v>
      </c>
      <c r="E119" s="39" t="s">
        <v>140</v>
      </c>
      <c r="F119" s="41">
        <v>40</v>
      </c>
      <c r="G119" s="41">
        <v>100</v>
      </c>
      <c r="H119" s="42">
        <v>3</v>
      </c>
      <c r="I119" s="48">
        <v>6500</v>
      </c>
      <c r="J119" s="49">
        <f t="shared" si="12"/>
        <v>1339.12512930804</v>
      </c>
      <c r="K119" s="50">
        <v>0.206019250662776</v>
      </c>
      <c r="L119" s="48">
        <v>8500</v>
      </c>
      <c r="M119" s="49">
        <f t="shared" si="13"/>
        <v>1700</v>
      </c>
      <c r="N119" s="50">
        <v>0.2</v>
      </c>
      <c r="O119" s="51">
        <v>5500</v>
      </c>
      <c r="P119" s="52">
        <f t="shared" si="14"/>
        <v>1715.36076716771</v>
      </c>
      <c r="Q119" s="57">
        <v>0.311883775848675</v>
      </c>
      <c r="R119" s="51">
        <v>6500</v>
      </c>
      <c r="S119" s="52">
        <f t="shared" si="15"/>
        <v>1876.27952385559</v>
      </c>
      <c r="T119" s="57">
        <v>0.288658388285475</v>
      </c>
      <c r="U119" s="58">
        <v>6</v>
      </c>
    </row>
    <row r="120" customHeight="1" spans="1:21">
      <c r="A120" s="35">
        <v>117</v>
      </c>
      <c r="B120" s="35">
        <v>111064</v>
      </c>
      <c r="C120" s="36" t="s">
        <v>150</v>
      </c>
      <c r="D120" s="36" t="s">
        <v>31</v>
      </c>
      <c r="E120" s="35" t="s">
        <v>140</v>
      </c>
      <c r="F120" s="37">
        <v>41</v>
      </c>
      <c r="G120" s="37">
        <v>100</v>
      </c>
      <c r="H120" s="38">
        <v>2</v>
      </c>
      <c r="I120" s="48">
        <v>6000</v>
      </c>
      <c r="J120" s="49">
        <f t="shared" si="12"/>
        <v>1734.02389881257</v>
      </c>
      <c r="K120" s="50">
        <v>0.289003983135428</v>
      </c>
      <c r="L120" s="48">
        <v>8000</v>
      </c>
      <c r="M120" s="49">
        <f t="shared" si="13"/>
        <v>2138.62947520217</v>
      </c>
      <c r="N120" s="50">
        <v>0.267328684400271</v>
      </c>
      <c r="O120" s="51">
        <v>3500</v>
      </c>
      <c r="P120" s="52">
        <f t="shared" si="14"/>
        <v>1182.57544262533</v>
      </c>
      <c r="Q120" s="57">
        <v>0.337878697892952</v>
      </c>
      <c r="R120" s="51">
        <v>4200</v>
      </c>
      <c r="S120" s="52">
        <f t="shared" si="15"/>
        <v>1313.41357670302</v>
      </c>
      <c r="T120" s="57">
        <v>0.312717518262625</v>
      </c>
      <c r="U120" s="58">
        <v>4</v>
      </c>
    </row>
    <row r="121" customHeight="1" spans="1:21">
      <c r="A121" s="35">
        <v>118</v>
      </c>
      <c r="B121" s="35">
        <v>113008</v>
      </c>
      <c r="C121" s="36" t="s">
        <v>151</v>
      </c>
      <c r="D121" s="36" t="s">
        <v>29</v>
      </c>
      <c r="E121" s="35" t="s">
        <v>140</v>
      </c>
      <c r="F121" s="37">
        <v>41</v>
      </c>
      <c r="G121" s="37">
        <v>100</v>
      </c>
      <c r="H121" s="38">
        <v>3</v>
      </c>
      <c r="I121" s="48">
        <v>6000</v>
      </c>
      <c r="J121" s="49">
        <f t="shared" si="12"/>
        <v>1353.51345592259</v>
      </c>
      <c r="K121" s="50">
        <v>0.225585575987099</v>
      </c>
      <c r="L121" s="48">
        <v>8500</v>
      </c>
      <c r="M121" s="49">
        <f t="shared" si="13"/>
        <v>1773.66659119857</v>
      </c>
      <c r="N121" s="50">
        <v>0.208666657788067</v>
      </c>
      <c r="O121" s="51">
        <v>3900</v>
      </c>
      <c r="P121" s="52">
        <f t="shared" si="14"/>
        <v>1168.32602076394</v>
      </c>
      <c r="Q121" s="57">
        <v>0.299570774554857</v>
      </c>
      <c r="R121" s="51">
        <v>4600</v>
      </c>
      <c r="S121" s="52">
        <f t="shared" si="15"/>
        <v>1275.40663805164</v>
      </c>
      <c r="T121" s="57">
        <v>0.277262312619921</v>
      </c>
      <c r="U121" s="58">
        <v>4</v>
      </c>
    </row>
    <row r="122" customHeight="1" spans="1:21">
      <c r="A122" s="35">
        <v>119</v>
      </c>
      <c r="B122" s="35">
        <v>114069</v>
      </c>
      <c r="C122" s="36" t="s">
        <v>152</v>
      </c>
      <c r="D122" s="36" t="s">
        <v>29</v>
      </c>
      <c r="E122" s="35" t="s">
        <v>140</v>
      </c>
      <c r="F122" s="37">
        <v>41</v>
      </c>
      <c r="G122" s="37">
        <v>100</v>
      </c>
      <c r="H122" s="38">
        <v>3</v>
      </c>
      <c r="I122" s="48">
        <v>6000</v>
      </c>
      <c r="J122" s="49">
        <f t="shared" si="12"/>
        <v>1607.86733471036</v>
      </c>
      <c r="K122" s="50">
        <v>0.267977889118393</v>
      </c>
      <c r="L122" s="48">
        <v>8000</v>
      </c>
      <c r="M122" s="49">
        <f t="shared" si="13"/>
        <v>1983.0363794761</v>
      </c>
      <c r="N122" s="50">
        <v>0.247879547434513</v>
      </c>
      <c r="O122" s="51">
        <v>3900</v>
      </c>
      <c r="P122" s="52">
        <f t="shared" si="14"/>
        <v>1474.90031273212</v>
      </c>
      <c r="Q122" s="57">
        <v>0.378179567367209</v>
      </c>
      <c r="R122" s="51">
        <v>4600</v>
      </c>
      <c r="S122" s="52">
        <f t="shared" si="15"/>
        <v>1610.07939213146</v>
      </c>
      <c r="T122" s="57">
        <v>0.350017259159013</v>
      </c>
      <c r="U122" s="58">
        <v>4</v>
      </c>
    </row>
    <row r="123" customHeight="1" spans="1:21">
      <c r="A123" s="39">
        <v>120</v>
      </c>
      <c r="B123" s="39">
        <v>104430</v>
      </c>
      <c r="C123" s="40" t="s">
        <v>153</v>
      </c>
      <c r="D123" s="40" t="s">
        <v>29</v>
      </c>
      <c r="E123" s="39" t="s">
        <v>105</v>
      </c>
      <c r="F123" s="41">
        <v>42</v>
      </c>
      <c r="G123" s="41">
        <v>100</v>
      </c>
      <c r="H123" s="42">
        <v>3</v>
      </c>
      <c r="I123" s="48">
        <v>8500</v>
      </c>
      <c r="J123" s="49">
        <f t="shared" si="12"/>
        <v>1959.29381837828</v>
      </c>
      <c r="K123" s="50">
        <v>0.230505155103327</v>
      </c>
      <c r="L123" s="48">
        <v>11000</v>
      </c>
      <c r="M123" s="49">
        <f t="shared" si="13"/>
        <v>2345.38995317636</v>
      </c>
      <c r="N123" s="50">
        <v>0.213217268470578</v>
      </c>
      <c r="O123" s="51">
        <v>5525</v>
      </c>
      <c r="P123" s="52">
        <f t="shared" si="14"/>
        <v>1807.14864597853</v>
      </c>
      <c r="Q123" s="57">
        <v>0.327085727778919</v>
      </c>
      <c r="R123" s="51">
        <v>6500</v>
      </c>
      <c r="S123" s="52">
        <f t="shared" si="15"/>
        <v>1967.73381977637</v>
      </c>
      <c r="T123" s="57">
        <v>0.302728279965595</v>
      </c>
      <c r="U123" s="58">
        <v>8</v>
      </c>
    </row>
    <row r="124" customHeight="1" spans="1:21">
      <c r="A124" s="39">
        <v>121</v>
      </c>
      <c r="B124" s="39">
        <v>371</v>
      </c>
      <c r="C124" s="40" t="s">
        <v>154</v>
      </c>
      <c r="D124" s="40" t="s">
        <v>35</v>
      </c>
      <c r="E124" s="39" t="s">
        <v>140</v>
      </c>
      <c r="F124" s="41">
        <v>42</v>
      </c>
      <c r="G124" s="41">
        <v>100</v>
      </c>
      <c r="H124" s="42">
        <v>3</v>
      </c>
      <c r="I124" s="48">
        <v>7000</v>
      </c>
      <c r="J124" s="49">
        <f t="shared" si="12"/>
        <v>1810.01108718606</v>
      </c>
      <c r="K124" s="50">
        <v>0.258573012455151</v>
      </c>
      <c r="L124" s="48">
        <v>9000</v>
      </c>
      <c r="M124" s="49">
        <f t="shared" si="13"/>
        <v>2152.62032868914</v>
      </c>
      <c r="N124" s="50">
        <v>0.239180036521015</v>
      </c>
      <c r="O124" s="51">
        <v>4550</v>
      </c>
      <c r="P124" s="52">
        <f t="shared" si="14"/>
        <v>1282.5915758446</v>
      </c>
      <c r="Q124" s="57">
        <v>0.281888258427385</v>
      </c>
      <c r="R124" s="51">
        <v>5500</v>
      </c>
      <c r="S124" s="52">
        <f t="shared" si="15"/>
        <v>1434.93118784578</v>
      </c>
      <c r="T124" s="57">
        <v>0.260896579608324</v>
      </c>
      <c r="U124" s="58">
        <v>8</v>
      </c>
    </row>
    <row r="125" customHeight="1" spans="1:21">
      <c r="A125" s="39">
        <v>122</v>
      </c>
      <c r="B125" s="39">
        <v>545</v>
      </c>
      <c r="C125" s="40" t="s">
        <v>155</v>
      </c>
      <c r="D125" s="40" t="s">
        <v>29</v>
      </c>
      <c r="E125" s="39" t="s">
        <v>140</v>
      </c>
      <c r="F125" s="41">
        <v>42</v>
      </c>
      <c r="G125" s="41">
        <v>100</v>
      </c>
      <c r="H125" s="42">
        <v>2</v>
      </c>
      <c r="I125" s="48">
        <v>7000</v>
      </c>
      <c r="J125" s="49">
        <f t="shared" si="12"/>
        <v>1770.61321317975</v>
      </c>
      <c r="K125" s="50">
        <v>0.252944744739964</v>
      </c>
      <c r="L125" s="48">
        <v>9000</v>
      </c>
      <c r="M125" s="49">
        <f t="shared" si="13"/>
        <v>2105.7649999602</v>
      </c>
      <c r="N125" s="50">
        <v>0.233973888884467</v>
      </c>
      <c r="O125" s="51">
        <v>4225</v>
      </c>
      <c r="P125" s="52">
        <f t="shared" si="14"/>
        <v>1166.75404264437</v>
      </c>
      <c r="Q125" s="57">
        <v>0.27615480299275</v>
      </c>
      <c r="R125" s="51">
        <v>5000</v>
      </c>
      <c r="S125" s="52">
        <f t="shared" si="15"/>
        <v>1277.95041810474</v>
      </c>
      <c r="T125" s="57">
        <v>0.255590083620949</v>
      </c>
      <c r="U125" s="58">
        <v>8</v>
      </c>
    </row>
    <row r="126" customHeight="1" spans="1:21">
      <c r="A126" s="35">
        <v>123</v>
      </c>
      <c r="B126" s="59">
        <v>116482</v>
      </c>
      <c r="C126" s="60" t="s">
        <v>156</v>
      </c>
      <c r="D126" s="36" t="s">
        <v>19</v>
      </c>
      <c r="E126" s="35" t="s">
        <v>105</v>
      </c>
      <c r="F126" s="37">
        <v>43</v>
      </c>
      <c r="G126" s="37">
        <v>100</v>
      </c>
      <c r="H126" s="38">
        <v>5</v>
      </c>
      <c r="I126" s="48">
        <v>6000</v>
      </c>
      <c r="J126" s="49">
        <f t="shared" si="12"/>
        <v>1260</v>
      </c>
      <c r="K126" s="50">
        <v>0.21</v>
      </c>
      <c r="L126" s="48">
        <v>8000</v>
      </c>
      <c r="M126" s="49">
        <f t="shared" si="13"/>
        <v>1520</v>
      </c>
      <c r="N126" s="50">
        <v>0.19</v>
      </c>
      <c r="O126" s="51">
        <v>4500</v>
      </c>
      <c r="P126" s="52">
        <f t="shared" si="14"/>
        <v>1175.69862018603</v>
      </c>
      <c r="Q126" s="57">
        <v>0.26126636004134</v>
      </c>
      <c r="R126" s="51">
        <v>5300</v>
      </c>
      <c r="S126" s="52">
        <f t="shared" si="15"/>
        <v>1281.59487888363</v>
      </c>
      <c r="T126" s="57">
        <v>0.241810354506346</v>
      </c>
      <c r="U126" s="58">
        <v>4</v>
      </c>
    </row>
    <row r="127" customHeight="1" spans="1:21">
      <c r="A127" s="35">
        <v>124</v>
      </c>
      <c r="B127" s="59">
        <v>115971</v>
      </c>
      <c r="C127" s="60" t="s">
        <v>157</v>
      </c>
      <c r="D127" s="36" t="s">
        <v>29</v>
      </c>
      <c r="E127" s="35" t="s">
        <v>140</v>
      </c>
      <c r="F127" s="37">
        <v>43</v>
      </c>
      <c r="G127" s="37">
        <v>100</v>
      </c>
      <c r="H127" s="38">
        <v>3</v>
      </c>
      <c r="I127" s="48">
        <v>5000</v>
      </c>
      <c r="J127" s="49">
        <f t="shared" si="12"/>
        <v>1100</v>
      </c>
      <c r="K127" s="50">
        <v>0.22</v>
      </c>
      <c r="L127" s="48">
        <v>7000</v>
      </c>
      <c r="M127" s="49">
        <f t="shared" si="13"/>
        <v>1400</v>
      </c>
      <c r="N127" s="50">
        <v>0.2</v>
      </c>
      <c r="O127" s="51">
        <v>4000</v>
      </c>
      <c r="P127" s="52">
        <f t="shared" si="14"/>
        <v>1128.4283980543</v>
      </c>
      <c r="Q127" s="57">
        <v>0.282107099513575</v>
      </c>
      <c r="R127" s="51">
        <v>4680</v>
      </c>
      <c r="S127" s="52">
        <f t="shared" si="15"/>
        <v>1221.94390040369</v>
      </c>
      <c r="T127" s="57">
        <v>0.261099124017883</v>
      </c>
      <c r="U127" s="58">
        <v>4</v>
      </c>
    </row>
    <row r="128" customHeight="1" spans="1:21">
      <c r="A128" s="35">
        <v>125</v>
      </c>
      <c r="B128" s="59">
        <v>117184</v>
      </c>
      <c r="C128" s="60" t="s">
        <v>158</v>
      </c>
      <c r="D128" s="36" t="s">
        <v>19</v>
      </c>
      <c r="E128" s="35" t="s">
        <v>140</v>
      </c>
      <c r="F128" s="37">
        <v>43</v>
      </c>
      <c r="G128" s="37">
        <v>100</v>
      </c>
      <c r="H128" s="38">
        <v>2</v>
      </c>
      <c r="I128" s="48">
        <v>5000</v>
      </c>
      <c r="J128" s="49">
        <f t="shared" si="12"/>
        <v>1100</v>
      </c>
      <c r="K128" s="50">
        <v>0.22</v>
      </c>
      <c r="L128" s="48">
        <v>7000</v>
      </c>
      <c r="M128" s="49">
        <f t="shared" si="13"/>
        <v>1400</v>
      </c>
      <c r="N128" s="50">
        <v>0.2</v>
      </c>
      <c r="O128" s="51">
        <v>4000</v>
      </c>
      <c r="P128" s="52">
        <f t="shared" si="14"/>
        <v>1097.19396162424</v>
      </c>
      <c r="Q128" s="57">
        <v>0.274298490406061</v>
      </c>
      <c r="R128" s="51">
        <v>4680</v>
      </c>
      <c r="S128" s="52">
        <f t="shared" si="15"/>
        <v>1188.12099312481</v>
      </c>
      <c r="T128" s="57">
        <v>0.25387200707795</v>
      </c>
      <c r="U128" s="58">
        <v>4</v>
      </c>
    </row>
    <row r="129" customHeight="1" spans="1:21">
      <c r="A129" s="39">
        <v>126</v>
      </c>
      <c r="B129" s="61">
        <v>116773</v>
      </c>
      <c r="C129" s="62" t="s">
        <v>159</v>
      </c>
      <c r="D129" s="40" t="s">
        <v>27</v>
      </c>
      <c r="E129" s="39" t="s">
        <v>140</v>
      </c>
      <c r="F129" s="41">
        <v>44</v>
      </c>
      <c r="G129" s="41">
        <v>100</v>
      </c>
      <c r="H129" s="42">
        <v>3</v>
      </c>
      <c r="I129" s="48">
        <v>4500</v>
      </c>
      <c r="J129" s="49">
        <f t="shared" si="12"/>
        <v>945</v>
      </c>
      <c r="K129" s="50">
        <v>0.21</v>
      </c>
      <c r="L129" s="48">
        <v>6000</v>
      </c>
      <c r="M129" s="49">
        <f t="shared" si="13"/>
        <v>1140</v>
      </c>
      <c r="N129" s="50">
        <v>0.19</v>
      </c>
      <c r="O129" s="51">
        <v>4000</v>
      </c>
      <c r="P129" s="52">
        <f t="shared" si="14"/>
        <v>941.022890464788</v>
      </c>
      <c r="Q129" s="57">
        <v>0.235255722616197</v>
      </c>
      <c r="R129" s="51">
        <v>4680</v>
      </c>
      <c r="S129" s="52">
        <f t="shared" si="15"/>
        <v>1019.0076597916</v>
      </c>
      <c r="T129" s="57">
        <v>0.21773667944265</v>
      </c>
      <c r="U129" s="58">
        <v>4</v>
      </c>
    </row>
    <row r="130" customHeight="1" spans="1:21">
      <c r="A130" s="39">
        <v>127</v>
      </c>
      <c r="B130" s="61">
        <v>116919</v>
      </c>
      <c r="C130" s="62" t="s">
        <v>160</v>
      </c>
      <c r="D130" s="40" t="s">
        <v>19</v>
      </c>
      <c r="E130" s="39" t="s">
        <v>140</v>
      </c>
      <c r="F130" s="41">
        <v>44</v>
      </c>
      <c r="G130" s="41">
        <v>100</v>
      </c>
      <c r="H130" s="42">
        <v>3</v>
      </c>
      <c r="I130" s="48">
        <v>4000</v>
      </c>
      <c r="J130" s="49">
        <f t="shared" si="12"/>
        <v>840</v>
      </c>
      <c r="K130" s="50">
        <v>0.21</v>
      </c>
      <c r="L130" s="48">
        <v>5500</v>
      </c>
      <c r="M130" s="49">
        <f t="shared" si="13"/>
        <v>990</v>
      </c>
      <c r="N130" s="50">
        <v>0.18</v>
      </c>
      <c r="O130" s="51">
        <v>3800</v>
      </c>
      <c r="P130" s="52">
        <f t="shared" si="14"/>
        <v>910.104305041858</v>
      </c>
      <c r="Q130" s="57">
        <v>0.239501132905752</v>
      </c>
      <c r="R130" s="51">
        <v>4500</v>
      </c>
      <c r="S130" s="52">
        <f t="shared" si="15"/>
        <v>997.49673970853</v>
      </c>
      <c r="T130" s="57">
        <v>0.221665942157451</v>
      </c>
      <c r="U130" s="58">
        <v>4</v>
      </c>
    </row>
    <row r="131" customHeight="1" spans="1:21">
      <c r="A131" s="35">
        <v>128</v>
      </c>
      <c r="B131" s="59">
        <v>117310</v>
      </c>
      <c r="C131" s="60" t="s">
        <v>161</v>
      </c>
      <c r="D131" s="36" t="s">
        <v>29</v>
      </c>
      <c r="E131" s="35" t="s">
        <v>140</v>
      </c>
      <c r="F131" s="37">
        <v>45</v>
      </c>
      <c r="G131" s="37">
        <v>100</v>
      </c>
      <c r="H131" s="38">
        <v>2</v>
      </c>
      <c r="I131" s="48">
        <v>4500</v>
      </c>
      <c r="J131" s="49">
        <f t="shared" si="12"/>
        <v>742.5</v>
      </c>
      <c r="K131" s="50">
        <v>0.165</v>
      </c>
      <c r="L131" s="48">
        <v>6000</v>
      </c>
      <c r="M131" s="49">
        <f t="shared" si="13"/>
        <v>900</v>
      </c>
      <c r="N131" s="50">
        <v>0.15</v>
      </c>
      <c r="O131" s="51">
        <v>4000</v>
      </c>
      <c r="P131" s="52">
        <f t="shared" si="14"/>
        <v>800.90117915604</v>
      </c>
      <c r="Q131" s="57">
        <v>0.20022529478901</v>
      </c>
      <c r="R131" s="51">
        <v>4680</v>
      </c>
      <c r="S131" s="52">
        <f t="shared" si="15"/>
        <v>867.273734322272</v>
      </c>
      <c r="T131" s="57">
        <v>0.185314900496212</v>
      </c>
      <c r="U131" s="58">
        <v>4</v>
      </c>
    </row>
    <row r="132" customHeight="1" spans="1:21">
      <c r="A132" s="35">
        <v>129</v>
      </c>
      <c r="B132" s="59">
        <v>117491</v>
      </c>
      <c r="C132" s="60" t="s">
        <v>162</v>
      </c>
      <c r="D132" s="36" t="s">
        <v>27</v>
      </c>
      <c r="E132" s="35" t="s">
        <v>140</v>
      </c>
      <c r="F132" s="37">
        <v>45</v>
      </c>
      <c r="G132" s="37">
        <v>100</v>
      </c>
      <c r="H132" s="38">
        <v>2</v>
      </c>
      <c r="I132" s="48">
        <v>4500</v>
      </c>
      <c r="J132" s="49">
        <f t="shared" si="12"/>
        <v>900</v>
      </c>
      <c r="K132" s="50">
        <v>0.2</v>
      </c>
      <c r="L132" s="48">
        <v>6000</v>
      </c>
      <c r="M132" s="49">
        <f t="shared" si="13"/>
        <v>1080</v>
      </c>
      <c r="N132" s="50">
        <v>0.18</v>
      </c>
      <c r="O132" s="51">
        <v>4000</v>
      </c>
      <c r="P132" s="52">
        <f t="shared" si="14"/>
        <v>1037.35697314786</v>
      </c>
      <c r="Q132" s="57">
        <v>0.259339243286964</v>
      </c>
      <c r="R132" s="51">
        <v>4680</v>
      </c>
      <c r="S132" s="52">
        <f t="shared" si="15"/>
        <v>1123.32517336936</v>
      </c>
      <c r="T132" s="57">
        <v>0.240026746446445</v>
      </c>
      <c r="U132" s="58">
        <v>4</v>
      </c>
    </row>
    <row r="133" s="1" customFormat="1" customHeight="1" spans="1:21">
      <c r="A133" s="31">
        <v>130</v>
      </c>
      <c r="B133" s="31">
        <v>349</v>
      </c>
      <c r="C133" s="32" t="s">
        <v>163</v>
      </c>
      <c r="D133" s="32" t="s">
        <v>19</v>
      </c>
      <c r="E133" s="31" t="s">
        <v>105</v>
      </c>
      <c r="F133" s="33">
        <v>46</v>
      </c>
      <c r="G133" s="33">
        <v>100</v>
      </c>
      <c r="H133" s="34">
        <v>3</v>
      </c>
      <c r="I133" s="48">
        <v>11000</v>
      </c>
      <c r="J133" s="49">
        <f t="shared" si="12"/>
        <v>2420</v>
      </c>
      <c r="K133" s="50">
        <v>0.22</v>
      </c>
      <c r="L133" s="48">
        <v>14000</v>
      </c>
      <c r="M133" s="49">
        <f t="shared" si="13"/>
        <v>3474.71124418653</v>
      </c>
      <c r="N133" s="50">
        <v>0.248193660299038</v>
      </c>
      <c r="O133" s="51">
        <v>7500</v>
      </c>
      <c r="P133" s="52">
        <f t="shared" si="14"/>
        <v>2081.31702009806</v>
      </c>
      <c r="Q133" s="57">
        <v>0.277508936013075</v>
      </c>
      <c r="R133" s="51">
        <v>8800</v>
      </c>
      <c r="S133" s="52">
        <f t="shared" si="15"/>
        <v>2260.22171714479</v>
      </c>
      <c r="T133" s="57">
        <v>0.256843376948272</v>
      </c>
      <c r="U133" s="58">
        <v>8</v>
      </c>
    </row>
    <row r="134" s="1" customFormat="1" customHeight="1" spans="1:21">
      <c r="A134" s="31">
        <v>131</v>
      </c>
      <c r="B134" s="31">
        <v>105396</v>
      </c>
      <c r="C134" s="32" t="s">
        <v>164</v>
      </c>
      <c r="D134" s="32" t="s">
        <v>29</v>
      </c>
      <c r="E134" s="31" t="s">
        <v>105</v>
      </c>
      <c r="F134" s="33">
        <v>46</v>
      </c>
      <c r="G134" s="33">
        <v>100</v>
      </c>
      <c r="H134" s="34">
        <v>4</v>
      </c>
      <c r="I134" s="48">
        <v>9000</v>
      </c>
      <c r="J134" s="49">
        <f t="shared" si="12"/>
        <v>2596.51427162425</v>
      </c>
      <c r="K134" s="50">
        <v>0.288501585736028</v>
      </c>
      <c r="L134" s="48">
        <v>12000</v>
      </c>
      <c r="M134" s="49">
        <f t="shared" si="13"/>
        <v>3202.36760166991</v>
      </c>
      <c r="N134" s="50">
        <v>0.266863966805826</v>
      </c>
      <c r="O134" s="51">
        <v>5850</v>
      </c>
      <c r="P134" s="52">
        <f t="shared" si="14"/>
        <v>2264.44930678133</v>
      </c>
      <c r="Q134" s="57">
        <v>0.387085351586552</v>
      </c>
      <c r="R134" s="51">
        <v>6900</v>
      </c>
      <c r="S134" s="52">
        <f t="shared" si="15"/>
        <v>2471.99294210008</v>
      </c>
      <c r="T134" s="57">
        <v>0.358259846681171</v>
      </c>
      <c r="U134" s="58">
        <v>8</v>
      </c>
    </row>
    <row r="135" s="1" customFormat="1" customHeight="1" spans="1:21">
      <c r="A135" s="27">
        <v>132</v>
      </c>
      <c r="B135" s="27">
        <v>107829</v>
      </c>
      <c r="C135" s="28" t="s">
        <v>165</v>
      </c>
      <c r="D135" s="28" t="s">
        <v>19</v>
      </c>
      <c r="E135" s="27" t="s">
        <v>140</v>
      </c>
      <c r="F135" s="29">
        <v>47</v>
      </c>
      <c r="G135" s="29">
        <v>100</v>
      </c>
      <c r="H135" s="30">
        <v>3</v>
      </c>
      <c r="I135" s="48">
        <v>8000</v>
      </c>
      <c r="J135" s="49">
        <f t="shared" si="12"/>
        <v>2116.10760979978</v>
      </c>
      <c r="K135" s="50">
        <v>0.264513451224973</v>
      </c>
      <c r="L135" s="48">
        <v>11500</v>
      </c>
      <c r="M135" s="49">
        <f t="shared" si="13"/>
        <v>2813.76183740566</v>
      </c>
      <c r="N135" s="50">
        <v>0.244674942383101</v>
      </c>
      <c r="O135" s="51">
        <v>4875</v>
      </c>
      <c r="P135" s="52">
        <f t="shared" si="14"/>
        <v>1357.78757480733</v>
      </c>
      <c r="Q135" s="57">
        <v>0.278520528165607</v>
      </c>
      <c r="R135" s="51">
        <v>5800</v>
      </c>
      <c r="S135" s="52">
        <f t="shared" si="15"/>
        <v>1495.12189906772</v>
      </c>
      <c r="T135" s="57">
        <v>0.257779637770296</v>
      </c>
      <c r="U135" s="58">
        <v>8</v>
      </c>
    </row>
    <row r="136" s="1" customFormat="1" customHeight="1" spans="1:21">
      <c r="A136" s="27">
        <v>133</v>
      </c>
      <c r="B136" s="27">
        <v>308</v>
      </c>
      <c r="C136" s="28" t="s">
        <v>166</v>
      </c>
      <c r="D136" s="28" t="s">
        <v>19</v>
      </c>
      <c r="E136" s="27" t="s">
        <v>105</v>
      </c>
      <c r="F136" s="29">
        <v>47</v>
      </c>
      <c r="G136" s="29">
        <v>100</v>
      </c>
      <c r="H136" s="30">
        <v>4</v>
      </c>
      <c r="I136" s="48">
        <v>12000</v>
      </c>
      <c r="J136" s="49">
        <f t="shared" si="12"/>
        <v>3166.77536262001</v>
      </c>
      <c r="K136" s="50">
        <v>0.263897946885001</v>
      </c>
      <c r="L136" s="48">
        <v>15500</v>
      </c>
      <c r="M136" s="49">
        <f t="shared" si="13"/>
        <v>3783.6368134637</v>
      </c>
      <c r="N136" s="50">
        <v>0.244105600868626</v>
      </c>
      <c r="O136" s="51">
        <v>8000</v>
      </c>
      <c r="P136" s="52">
        <f t="shared" si="14"/>
        <v>2524.12369322805</v>
      </c>
      <c r="Q136" s="57">
        <v>0.315515461653506</v>
      </c>
      <c r="R136" s="51">
        <v>9500</v>
      </c>
      <c r="S136" s="52">
        <f t="shared" si="15"/>
        <v>2774.18647932577</v>
      </c>
      <c r="T136" s="57">
        <v>0.292019629402713</v>
      </c>
      <c r="U136" s="58">
        <v>8</v>
      </c>
    </row>
    <row r="137" s="1" customFormat="1" customHeight="1" spans="1:21">
      <c r="A137" s="31">
        <v>134</v>
      </c>
      <c r="B137" s="31">
        <v>114844</v>
      </c>
      <c r="C137" s="32" t="s">
        <v>167</v>
      </c>
      <c r="D137" s="32" t="s">
        <v>19</v>
      </c>
      <c r="E137" s="31" t="s">
        <v>49</v>
      </c>
      <c r="F137" s="33">
        <v>48</v>
      </c>
      <c r="G137" s="33">
        <v>150</v>
      </c>
      <c r="H137" s="34">
        <v>4</v>
      </c>
      <c r="I137" s="48">
        <v>11000</v>
      </c>
      <c r="J137" s="49">
        <f t="shared" si="12"/>
        <v>1815</v>
      </c>
      <c r="K137" s="50">
        <v>0.165</v>
      </c>
      <c r="L137" s="48">
        <v>14000</v>
      </c>
      <c r="M137" s="49">
        <f t="shared" si="13"/>
        <v>2100</v>
      </c>
      <c r="N137" s="50">
        <v>0.15</v>
      </c>
      <c r="O137" s="51">
        <v>9000</v>
      </c>
      <c r="P137" s="52">
        <f t="shared" si="14"/>
        <v>1210.62981041443</v>
      </c>
      <c r="Q137" s="57">
        <v>0.134514423379381</v>
      </c>
      <c r="R137" s="51">
        <v>10500</v>
      </c>
      <c r="S137" s="52">
        <f t="shared" si="15"/>
        <v>1312.5</v>
      </c>
      <c r="T137" s="57">
        <v>0.125</v>
      </c>
      <c r="U137" s="58">
        <v>8</v>
      </c>
    </row>
    <row r="138" s="1" customFormat="1" customHeight="1" spans="1:21">
      <c r="A138" s="31">
        <v>135</v>
      </c>
      <c r="B138" s="31">
        <v>391</v>
      </c>
      <c r="C138" s="32" t="s">
        <v>168</v>
      </c>
      <c r="D138" s="32" t="s">
        <v>19</v>
      </c>
      <c r="E138" s="31" t="s">
        <v>83</v>
      </c>
      <c r="F138" s="33">
        <v>48</v>
      </c>
      <c r="G138" s="33">
        <v>150</v>
      </c>
      <c r="H138" s="34">
        <v>3</v>
      </c>
      <c r="I138" s="48">
        <v>13500</v>
      </c>
      <c r="J138" s="49">
        <f t="shared" si="12"/>
        <v>3320.5557086545</v>
      </c>
      <c r="K138" s="50">
        <v>0.245967089529963</v>
      </c>
      <c r="L138" s="48">
        <v>16875</v>
      </c>
      <c r="M138" s="49">
        <f t="shared" si="13"/>
        <v>3839.39253813177</v>
      </c>
      <c r="N138" s="50">
        <v>0.227519557815216</v>
      </c>
      <c r="O138" s="51">
        <v>8775</v>
      </c>
      <c r="P138" s="52">
        <f t="shared" si="14"/>
        <v>2895.75</v>
      </c>
      <c r="Q138" s="57">
        <v>0.33</v>
      </c>
      <c r="R138" s="51">
        <v>10500</v>
      </c>
      <c r="S138" s="52">
        <f t="shared" si="15"/>
        <v>3150</v>
      </c>
      <c r="T138" s="57">
        <v>0.3</v>
      </c>
      <c r="U138" s="58">
        <v>8</v>
      </c>
    </row>
    <row r="139" customHeight="1" spans="1:21">
      <c r="A139" s="63"/>
      <c r="B139" s="63"/>
      <c r="C139" s="64"/>
      <c r="D139" s="65"/>
      <c r="E139" s="66"/>
      <c r="F139" s="67"/>
      <c r="G139" s="67">
        <f>SUM(G4:G138)</f>
        <v>20150</v>
      </c>
      <c r="H139" s="68">
        <f>SUM(H4:H138)</f>
        <v>531</v>
      </c>
      <c r="I139" s="48">
        <f>SUM(I4:I138)</f>
        <v>2046000</v>
      </c>
      <c r="J139" s="49">
        <f>SUM(J4:J138)</f>
        <v>446166.471928</v>
      </c>
      <c r="K139" s="50">
        <f>J139/I139</f>
        <v>0.218067679339198</v>
      </c>
      <c r="L139" s="48">
        <f>SUM(L4:L138)</f>
        <v>2552250</v>
      </c>
      <c r="M139" s="49">
        <f>SUM(M4:M138)</f>
        <v>515391.750437598</v>
      </c>
      <c r="N139" s="50">
        <f>M139/L139</f>
        <v>0.201936232907277</v>
      </c>
      <c r="O139" s="51">
        <f>SUM(O4:O138)</f>
        <v>1366200</v>
      </c>
      <c r="P139" s="52">
        <f>SUM(P4:P138)</f>
        <v>367931.805807646</v>
      </c>
      <c r="Q139" s="57">
        <f>P139/O139</f>
        <v>0.269310354126516</v>
      </c>
      <c r="R139" s="51">
        <f>SUM(R4:R138)</f>
        <v>1601300</v>
      </c>
      <c r="S139" s="52">
        <f>SUM(S4:S138)</f>
        <v>400129.289866247</v>
      </c>
      <c r="T139" s="57">
        <f>S139/R139</f>
        <v>0.249877780469773</v>
      </c>
      <c r="U139" s="58">
        <v>1284</v>
      </c>
    </row>
    <row r="140" customHeight="1" spans="8:8">
      <c r="H140" s="69"/>
    </row>
    <row r="141" customHeight="1" spans="8:8">
      <c r="H141" s="69"/>
    </row>
  </sheetData>
  <sortState ref="A2:H139">
    <sortCondition ref="F2"/>
  </sortState>
  <mergeCells count="16">
    <mergeCell ref="A1:H1"/>
    <mergeCell ref="I1:N1"/>
    <mergeCell ref="O1:T1"/>
    <mergeCell ref="I2:K2"/>
    <mergeCell ref="L2:N2"/>
    <mergeCell ref="O2:Q2"/>
    <mergeCell ref="R2:T2"/>
    <mergeCell ref="A2:A3"/>
    <mergeCell ref="B2:B3"/>
    <mergeCell ref="C2:C3"/>
    <mergeCell ref="D2:D3"/>
    <mergeCell ref="E2:E3"/>
    <mergeCell ref="F2:F3"/>
    <mergeCell ref="G2:G3"/>
    <mergeCell ref="H2:H3"/>
    <mergeCell ref="U1:U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1.16-1.20考核目标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2021-01-12T01:15:00Z</dcterms:created>
  <dcterms:modified xsi:type="dcterms:W3CDTF">2021-01-15T12:39:55Z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