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<sst xmlns="http://schemas.openxmlformats.org/spreadsheetml/2006/main" count="143" uniqueCount="118">
  <si>
    <t>小程序找药（2020.9.2）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</si>
  <si>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</si>
  <si>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</si>
  <si>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</si>
  <si>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</si>
  <si>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</si>
  <si>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</si>
  <si>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</si>
  <si>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</si>
  <si>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</si>
  <si>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</si>
  <si>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</si>
  <si>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</si>
  <si>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</si>
  <si>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</si>
  <si>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</si>
  <si>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</si>
  <si>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2020-09-02 10:08:04</t>
  </si>
  <si>
    <t>b1395</t>
  </si>
  <si>
    <t>恩替卡韦分散片</t>
  </si>
  <si>
    <t>0.5mg*21片</t>
  </si>
  <si>
    <t>苏州东瑞制药有限公司</t>
  </si>
  <si>
    <t>H20100129</t>
  </si>
  <si>
    <t>紧急</t>
  </si>
  <si>
    <t>员工</t>
  </si>
  <si>
    <t>在特殊目录，仓库库存50盒，请门店店间调拨或报营运部铺货满足顾客需求</t>
  </si>
  <si>
    <t>2020-09-02 11:20:48</t>
  </si>
  <si>
    <t>a7570</t>
  </si>
  <si>
    <t>修正牌优尔胶囊</t>
  </si>
  <si>
    <r>
      <t>200mg*80粒</t>
    </r>
    <r>
      <rPr>
        <sz val="9"/>
        <color rgb="FF666666"/>
        <rFont val="宋体"/>
        <charset val="134"/>
      </rPr>
      <t> </t>
    </r>
  </si>
  <si>
    <t>吉林修正健康股份有限公司</t>
  </si>
  <si>
    <t>卫食健字（2002）第0158号</t>
  </si>
  <si>
    <t>有渠道，待统计门店需求统一购进铺货</t>
  </si>
  <si>
    <t>2020-09-02 11:48:45</t>
  </si>
  <si>
    <t>b1396</t>
  </si>
  <si>
    <t>琥珀酸索利那新片</t>
  </si>
  <si>
    <t>5mg*14片</t>
  </si>
  <si>
    <t>齐鲁制药有限公司</t>
  </si>
  <si>
    <t>H20183497</t>
  </si>
  <si>
    <t>普通</t>
  </si>
  <si>
    <t>请完善需求门店ID重新上报</t>
  </si>
  <si>
    <t>2020-09-02 12:01:44</t>
  </si>
  <si>
    <t>a7571</t>
  </si>
  <si>
    <t>草乌甲素软胶囊</t>
  </si>
  <si>
    <t>0.4mg*10粒</t>
  </si>
  <si>
    <t>昆药集团股份有限公司</t>
  </si>
  <si>
    <t>H20031060</t>
  </si>
  <si>
    <t>6月2日已报新品，请采购部联系厂家交资料（民丰大道店、金沙店等累计6家门店报送需求），中标价38.66</t>
  </si>
  <si>
    <t>2020-09-02 12:36:22</t>
  </si>
  <si>
    <t>a7572</t>
  </si>
  <si>
    <t>丹黄祛瘀胶囊</t>
  </si>
  <si>
    <t>0.4g*36粒</t>
  </si>
  <si>
    <t>吉林龙鑫药业</t>
  </si>
  <si>
    <t>Z20026010</t>
  </si>
  <si>
    <t>请采购部找渠道（中标价37.83）</t>
  </si>
  <si>
    <t>2020-09-02 15:22:29</t>
  </si>
  <si>
    <t>a7573</t>
  </si>
  <si>
    <t>至灵胶囊</t>
  </si>
  <si>
    <t>0.25g*10粒*6板</t>
  </si>
  <si>
    <t>大同市利群药业有限责任公司</t>
  </si>
  <si>
    <t>Z14020744</t>
  </si>
  <si>
    <t>请采购部找渠道（中标价28.63）</t>
  </si>
  <si>
    <t>2020-09-02 15:31:01</t>
  </si>
  <si>
    <t>b1397</t>
  </si>
  <si>
    <t>普伐他汀钠片</t>
  </si>
  <si>
    <t>10mg*10片</t>
  </si>
  <si>
    <t>华北制药股份有限公司</t>
  </si>
  <si>
    <t>H20050736</t>
  </si>
  <si>
    <t>公司在营且有库存，仓库库存10盒，请门店店间调拨或报营运部铺货满足顾客需求</t>
  </si>
  <si>
    <t>2020-09-02 15:48:30</t>
  </si>
  <si>
    <t>b1398</t>
  </si>
  <si>
    <t>再造生血片</t>
  </si>
  <si>
    <r>
      <t>12片*4板</t>
    </r>
    <r>
      <rPr>
        <sz val="9"/>
        <color rgb="FF666666"/>
        <rFont val="宋体"/>
        <charset val="134"/>
      </rPr>
      <t> </t>
    </r>
  </si>
  <si>
    <t>辽源誉隆亚东药业有限责任公司</t>
  </si>
  <si>
    <t>Z22025856</t>
  </si>
  <si>
    <t>在零售目录，公司无库存（禁请原因该品种现只供医院。张芙蓉2020.6.2）采购回复暂时无法购进</t>
  </si>
  <si>
    <t>2020-09-02 15:50:45</t>
  </si>
  <si>
    <t>a7574</t>
  </si>
  <si>
    <t>厄贝沙坦氢氯噻嗪片</t>
  </si>
  <si>
    <t>150mg:12.5mg*7片</t>
  </si>
  <si>
    <t>浙江华海</t>
  </si>
  <si>
    <t>H20058709</t>
  </si>
  <si>
    <t>同厂家同含量有14粒ID201172及28粒ID205100，门店回复要14粒，请采购部购进后铺货到店</t>
  </si>
  <si>
    <t>2020-09-02 16:11:17</t>
  </si>
  <si>
    <t>a7575</t>
  </si>
  <si>
    <t>强力枇杷胶囊</t>
  </si>
  <si>
    <t>0.3g*36粒</t>
  </si>
  <si>
    <t>江西药都樟树制药有限公司</t>
  </si>
  <si>
    <t>Z20000117</t>
  </si>
  <si>
    <t>同厂家24粒装在待经营目录ID62230，已和门店核实24粒能满足需求，请采购部购进24粒装</t>
  </si>
  <si>
    <t>2020-09-02 18:21:39</t>
  </si>
  <si>
    <t>a7576</t>
  </si>
  <si>
    <t>参梅养胃颗粒</t>
  </si>
  <si>
    <t>16g*9袋</t>
  </si>
  <si>
    <t>吉林省康福药业有限公司</t>
  </si>
  <si>
    <t>Z22025337</t>
  </si>
  <si>
    <t>目录外淘汰，公司无库存，已回复华鼎有渠道请采购部购进（温江店及枣子巷店报送过需求）</t>
  </si>
  <si>
    <t>2020-09-02 18:24:10</t>
  </si>
  <si>
    <t>a7577</t>
  </si>
  <si>
    <t>止嗽立效胶囊</t>
  </si>
  <si>
    <t>0.35g*12粒</t>
  </si>
  <si>
    <t>内蒙古天奇中蒙制药股份有限公司</t>
  </si>
  <si>
    <t>Z20050289</t>
  </si>
  <si>
    <t>请采购部找渠道（累计4家门店报送需求）</t>
  </si>
  <si>
    <t>2020-09-02 18:28:51</t>
  </si>
  <si>
    <t>a7578</t>
  </si>
  <si>
    <t>止嗽化痰丸</t>
  </si>
  <si>
    <t>15丸*5袋</t>
  </si>
  <si>
    <t>贵阳德昌祥药业有限公司</t>
  </si>
  <si>
    <t>Z52020102</t>
  </si>
  <si>
    <t>同厂家10袋装已回复有渠道未报新品，请采购找渠道对比进价是否有优势</t>
  </si>
  <si>
    <t>2020-09-02 22:23:40</t>
  </si>
  <si>
    <t>a7579</t>
  </si>
  <si>
    <t>葛酮通络胶囊</t>
  </si>
  <si>
    <t>0.25g*12粒</t>
  </si>
  <si>
    <t>安徽九方制药有限公司</t>
  </si>
  <si>
    <t>Z20060439</t>
  </si>
  <si>
    <t>已回复有渠道，请采购部尽快报送新品（汇融名城报送过3次需求，双林街店报送过需求）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</si>
</sst>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sz val="10"/>
      <name val="Arial"/>
      <charset val="0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color rgb="FF66666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O22" sqref="O22"/>
    </sheetView>
  </sheetViews>
  <sheetFormatPr defaultColWidth="9" defaultRowHeight="13.5"/>
  <cols>
    <col min="1" max="1" width="3.5" style="3" customWidth="1"/>
    <col min="2" max="2" width="14.25" customWidth="1"/>
    <col min="3" max="3" width="5.875" customWidth="1"/>
    <col min="4" max="4" width="23" customWidth="1"/>
    <col min="5" max="5" width="15.375" customWidth="1"/>
    <col min="6" max="6" width="5.125" customWidth="1"/>
    <col min="7" max="7" width="7.375" customWidth="1"/>
    <col min="8" max="8" width="25.375" customWidth="1"/>
    <col min="9" max="9" width="5.625" customWidth="1"/>
    <col min="10" max="10" width="9.625" customWidth="1"/>
    <col min="11" max="11" width="16.625" customWidth="1"/>
    <col min="12" max="12" width="5.375" customWidth="1"/>
    <col min="13" max="13" width="6" customWidth="1"/>
    <col min="14" max="14" width="5.875" customWidth="1"/>
    <col min="15" max="15" width="79.375" customWidth="1"/>
    <col min="16" max="16" width="82.25" customWidth="1"/>
    <col min="17" max="29" width="9" style="4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3" t="s">
        <v>16</v>
      </c>
    </row>
    <row r="3" s="2" customFormat="1" ht="15" spans="1:16">
      <c r="A3" s="7">
        <v>1</v>
      </c>
      <c r="B3" s="8" t="s">
        <v>17</v>
      </c>
      <c r="C3" s="9" t="s">
        <v>18</v>
      </c>
      <c r="D3" s="8" t="s">
        <v>19</v>
      </c>
      <c r="E3" s="8" t="s">
        <v>20</v>
      </c>
      <c r="F3" s="8">
        <v>2</v>
      </c>
      <c r="G3" s="8" t="s">
        <v>21</v>
      </c>
      <c r="H3" s="8" t="s">
        <v>22</v>
      </c>
      <c r="I3" s="8">
        <v>7</v>
      </c>
      <c r="J3" s="8">
        <v>102567</v>
      </c>
      <c r="K3" s="14" t="str">
        <f>VLOOKUP(J3,[1]Sheet1!$A$1:$B$65536,2,0)</f>
        <v>新津武阳西路</v>
      </c>
      <c r="L3" s="8" t="s">
        <v>23</v>
      </c>
      <c r="M3" s="15" t="s">
        <v>24</v>
      </c>
      <c r="N3" s="16">
        <v>202488</v>
      </c>
      <c r="O3" s="15" t="s">
        <v>25</v>
      </c>
      <c r="P3" s="9"/>
    </row>
    <row r="4" ht="15" spans="1:16">
      <c r="A4" s="10">
        <v>2</v>
      </c>
      <c r="B4" s="11" t="s">
        <v>26</v>
      </c>
      <c r="C4" s="12" t="s">
        <v>27</v>
      </c>
      <c r="D4" s="11" t="s">
        <v>28</v>
      </c>
      <c r="E4" s="11" t="s">
        <v>29</v>
      </c>
      <c r="F4" s="11">
        <v>1</v>
      </c>
      <c r="G4" s="11" t="s">
        <v>30</v>
      </c>
      <c r="H4" s="11" t="s">
        <v>31</v>
      </c>
      <c r="I4" s="11">
        <v>128</v>
      </c>
      <c r="J4" s="11">
        <v>513</v>
      </c>
      <c r="K4" s="17" t="str">
        <f>VLOOKUP(J4,[1]Sheet1!$A$1:$B$65536,2,0)</f>
        <v>武侯区顺和街店</v>
      </c>
      <c r="L4" s="11" t="s">
        <v>23</v>
      </c>
      <c r="M4" s="18" t="s">
        <v>24</v>
      </c>
      <c r="N4" s="11"/>
      <c r="O4" s="18" t="s">
        <v>32</v>
      </c>
      <c r="P4" s="12"/>
    </row>
    <row r="5" s="2" customFormat="1" ht="15" spans="1:16">
      <c r="A5" s="7">
        <v>3</v>
      </c>
      <c r="B5" s="8" t="s">
        <v>33</v>
      </c>
      <c r="C5" s="9" t="s">
        <v>34</v>
      </c>
      <c r="D5" s="8" t="s">
        <v>35</v>
      </c>
      <c r="E5" s="8" t="s">
        <v>36</v>
      </c>
      <c r="F5" s="8">
        <v>2</v>
      </c>
      <c r="G5" s="8" t="s">
        <v>37</v>
      </c>
      <c r="H5" s="8" t="s">
        <v>38</v>
      </c>
      <c r="I5" s="8">
        <v>70</v>
      </c>
      <c r="J5" s="8">
        <v>13225</v>
      </c>
      <c r="K5" s="14" t="e">
        <f>VLOOKUP(J5,[1]Sheet1!$A$1:$B$65536,2,0)</f>
        <v>#N/A</v>
      </c>
      <c r="L5" s="8" t="s">
        <v>39</v>
      </c>
      <c r="M5" s="15" t="s">
        <v>24</v>
      </c>
      <c r="N5" s="8"/>
      <c r="O5" s="15" t="s">
        <v>40</v>
      </c>
      <c r="P5" s="9"/>
    </row>
    <row r="6" ht="15" spans="1:16">
      <c r="A6" s="10">
        <v>4</v>
      </c>
      <c r="B6" s="11" t="s">
        <v>41</v>
      </c>
      <c r="C6" s="12" t="s">
        <v>42</v>
      </c>
      <c r="D6" s="11" t="s">
        <v>43</v>
      </c>
      <c r="E6" s="11" t="s">
        <v>44</v>
      </c>
      <c r="F6" s="11">
        <v>1</v>
      </c>
      <c r="G6" s="11" t="s">
        <v>45</v>
      </c>
      <c r="H6" s="11" t="s">
        <v>46</v>
      </c>
      <c r="I6" s="11">
        <v>27.1</v>
      </c>
      <c r="J6" s="11">
        <v>743</v>
      </c>
      <c r="K6" s="17" t="str">
        <f>VLOOKUP(J6,[1]Sheet1!$A$1:$B$65536,2,0)</f>
        <v>成华区万宇路药店</v>
      </c>
      <c r="L6" s="11" t="s">
        <v>23</v>
      </c>
      <c r="M6" s="18" t="s">
        <v>24</v>
      </c>
      <c r="N6" s="19"/>
      <c r="O6" s="20" t="s">
        <v>47</v>
      </c>
      <c r="P6" s="18"/>
    </row>
    <row r="7" ht="15" spans="1:16">
      <c r="A7" s="10">
        <v>5</v>
      </c>
      <c r="B7" s="11" t="s">
        <v>48</v>
      </c>
      <c r="C7" s="12" t="s">
        <v>49</v>
      </c>
      <c r="D7" s="11" t="s">
        <v>50</v>
      </c>
      <c r="E7" s="11" t="s">
        <v>51</v>
      </c>
      <c r="F7" s="11">
        <v>2</v>
      </c>
      <c r="G7" s="11" t="s">
        <v>52</v>
      </c>
      <c r="H7" s="11" t="s">
        <v>53</v>
      </c>
      <c r="I7" s="11">
        <v>39.8</v>
      </c>
      <c r="J7" s="11">
        <v>337</v>
      </c>
      <c r="K7" s="17" t="str">
        <f>VLOOKUP(J7,[1]Sheet1!$A$1:$B$65536,2,0)</f>
        <v>四川太极浆洗街药店</v>
      </c>
      <c r="L7" s="11" t="s">
        <v>23</v>
      </c>
      <c r="M7" s="18" t="s">
        <v>24</v>
      </c>
      <c r="N7" s="21"/>
      <c r="O7" s="18" t="s">
        <v>54</v>
      </c>
      <c r="P7" s="12"/>
    </row>
    <row r="8" ht="15" spans="1:16">
      <c r="A8" s="10">
        <v>6</v>
      </c>
      <c r="B8" s="11" t="s">
        <v>55</v>
      </c>
      <c r="C8" s="12" t="s">
        <v>56</v>
      </c>
      <c r="D8" s="11" t="s">
        <v>57</v>
      </c>
      <c r="E8" s="11" t="s">
        <v>58</v>
      </c>
      <c r="F8" s="11">
        <v>2</v>
      </c>
      <c r="G8" s="11" t="s">
        <v>59</v>
      </c>
      <c r="H8" s="11" t="s">
        <v>60</v>
      </c>
      <c r="I8" s="11">
        <v>30</v>
      </c>
      <c r="J8" s="11">
        <v>511</v>
      </c>
      <c r="K8" s="17" t="str">
        <f>VLOOKUP(J8,[1]Sheet1!$A$1:$B$65536,2,0)</f>
        <v>成华杉板桥南一路店</v>
      </c>
      <c r="L8" s="11" t="s">
        <v>23</v>
      </c>
      <c r="M8" s="18" t="s">
        <v>24</v>
      </c>
      <c r="N8" s="11"/>
      <c r="O8" s="18" t="s">
        <v>61</v>
      </c>
      <c r="P8" s="12"/>
    </row>
    <row r="9" s="2" customFormat="1" ht="15" spans="1:16">
      <c r="A9" s="7">
        <v>7</v>
      </c>
      <c r="B9" s="8" t="s">
        <v>62</v>
      </c>
      <c r="C9" s="9" t="s">
        <v>63</v>
      </c>
      <c r="D9" s="8" t="s">
        <v>64</v>
      </c>
      <c r="E9" s="8" t="s">
        <v>65</v>
      </c>
      <c r="F9" s="8">
        <v>2</v>
      </c>
      <c r="G9" s="8" t="s">
        <v>66</v>
      </c>
      <c r="H9" s="8" t="s">
        <v>67</v>
      </c>
      <c r="I9" s="8">
        <v>21</v>
      </c>
      <c r="J9" s="8">
        <v>110378</v>
      </c>
      <c r="K9" s="14" t="str">
        <f>VLOOKUP(J9,[1]Sheet1!$A$1:$B$65536,2,0)</f>
        <v>都江堰宝莲路</v>
      </c>
      <c r="L9" s="8" t="s">
        <v>39</v>
      </c>
      <c r="M9" s="15" t="s">
        <v>24</v>
      </c>
      <c r="N9" s="22">
        <v>69977</v>
      </c>
      <c r="O9" s="15" t="s">
        <v>68</v>
      </c>
      <c r="P9" s="9"/>
    </row>
    <row r="10" s="2" customFormat="1" ht="15" spans="1:16">
      <c r="A10" s="7">
        <v>8</v>
      </c>
      <c r="B10" s="8" t="s">
        <v>69</v>
      </c>
      <c r="C10" s="9" t="s">
        <v>70</v>
      </c>
      <c r="D10" s="8" t="s">
        <v>71</v>
      </c>
      <c r="E10" s="8" t="s">
        <v>72</v>
      </c>
      <c r="F10" s="8">
        <v>5</v>
      </c>
      <c r="G10" s="8" t="s">
        <v>73</v>
      </c>
      <c r="H10" s="8" t="s">
        <v>74</v>
      </c>
      <c r="I10" s="8">
        <v>28.5</v>
      </c>
      <c r="J10" s="8">
        <v>704</v>
      </c>
      <c r="K10" s="14" t="str">
        <f>VLOOKUP(J10,[1]Sheet1!$A$1:$B$65536,2,0)</f>
        <v>都江堰奎光路中段药店</v>
      </c>
      <c r="L10" s="8" t="s">
        <v>39</v>
      </c>
      <c r="M10" s="15" t="s">
        <v>24</v>
      </c>
      <c r="N10" s="23">
        <v>21784</v>
      </c>
      <c r="O10" s="15" t="s">
        <v>75</v>
      </c>
      <c r="P10" s="9"/>
    </row>
    <row r="11" ht="15" spans="1:16">
      <c r="A11" s="10">
        <v>9</v>
      </c>
      <c r="B11" s="11" t="s">
        <v>76</v>
      </c>
      <c r="C11" s="12" t="s">
        <v>77</v>
      </c>
      <c r="D11" s="11" t="s">
        <v>78</v>
      </c>
      <c r="E11" s="11" t="s">
        <v>79</v>
      </c>
      <c r="F11" s="11">
        <v>4</v>
      </c>
      <c r="G11" s="11" t="s">
        <v>80</v>
      </c>
      <c r="H11" s="11" t="s">
        <v>81</v>
      </c>
      <c r="I11" s="11">
        <v>15.8</v>
      </c>
      <c r="J11" s="11">
        <v>704</v>
      </c>
      <c r="K11" s="17" t="str">
        <f>VLOOKUP(J11,[1]Sheet1!$A$1:$B$65536,2,0)</f>
        <v>都江堰奎光路中段药店</v>
      </c>
      <c r="L11" s="11" t="s">
        <v>39</v>
      </c>
      <c r="M11" s="18" t="s">
        <v>24</v>
      </c>
      <c r="N11" s="11">
        <v>201172</v>
      </c>
      <c r="O11" s="18" t="s">
        <v>82</v>
      </c>
      <c r="P11" s="12"/>
    </row>
    <row r="12" ht="15" spans="1:16">
      <c r="A12" s="10">
        <v>10</v>
      </c>
      <c r="B12" s="11" t="s">
        <v>83</v>
      </c>
      <c r="C12" s="12" t="s">
        <v>84</v>
      </c>
      <c r="D12" s="11" t="s">
        <v>85</v>
      </c>
      <c r="E12" s="11" t="s">
        <v>86</v>
      </c>
      <c r="F12" s="11">
        <v>2</v>
      </c>
      <c r="G12" s="11" t="s">
        <v>87</v>
      </c>
      <c r="H12" s="11" t="s">
        <v>88</v>
      </c>
      <c r="I12" s="11">
        <v>20</v>
      </c>
      <c r="J12" s="11">
        <v>511</v>
      </c>
      <c r="K12" s="17" t="str">
        <f>VLOOKUP(J12,[1]Sheet1!$A$1:$B$65536,2,0)</f>
        <v>成华杉板桥南一路店</v>
      </c>
      <c r="L12" s="11" t="s">
        <v>23</v>
      </c>
      <c r="M12" s="18" t="s">
        <v>24</v>
      </c>
      <c r="N12" s="24">
        <v>62230</v>
      </c>
      <c r="O12" s="18" t="s">
        <v>89</v>
      </c>
      <c r="P12" s="12"/>
    </row>
    <row r="13" ht="15" spans="1:16">
      <c r="A13" s="10">
        <v>11</v>
      </c>
      <c r="B13" s="11" t="s">
        <v>90</v>
      </c>
      <c r="C13" s="12" t="s">
        <v>91</v>
      </c>
      <c r="D13" s="11" t="s">
        <v>92</v>
      </c>
      <c r="E13" s="11" t="s">
        <v>93</v>
      </c>
      <c r="F13" s="11">
        <v>1</v>
      </c>
      <c r="G13" s="11" t="s">
        <v>94</v>
      </c>
      <c r="H13" s="11" t="s">
        <v>95</v>
      </c>
      <c r="I13" s="11">
        <v>12</v>
      </c>
      <c r="J13" s="11">
        <v>549</v>
      </c>
      <c r="K13" s="17" t="str">
        <f>VLOOKUP(J13,[1]Sheet1!$A$1:$B$65536,2,0)</f>
        <v>大邑县晋源镇东壕沟段药店</v>
      </c>
      <c r="L13" s="11" t="s">
        <v>23</v>
      </c>
      <c r="M13" s="18" t="s">
        <v>24</v>
      </c>
      <c r="N13" s="25">
        <v>39316</v>
      </c>
      <c r="O13" s="20" t="s">
        <v>96</v>
      </c>
      <c r="P13" s="26"/>
    </row>
    <row r="14" ht="15" spans="1:16">
      <c r="A14" s="10">
        <v>12</v>
      </c>
      <c r="B14" s="11" t="s">
        <v>97</v>
      </c>
      <c r="C14" s="12" t="s">
        <v>98</v>
      </c>
      <c r="D14" s="11" t="s">
        <v>99</v>
      </c>
      <c r="E14" s="11" t="s">
        <v>100</v>
      </c>
      <c r="F14" s="11">
        <v>1</v>
      </c>
      <c r="G14" s="11" t="s">
        <v>101</v>
      </c>
      <c r="H14" s="11" t="s">
        <v>102</v>
      </c>
      <c r="I14" s="11">
        <v>9</v>
      </c>
      <c r="J14" s="11">
        <v>549</v>
      </c>
      <c r="K14" s="17" t="str">
        <f>VLOOKUP(J14,[1]Sheet1!$A$1:$B$65536,2,0)</f>
        <v>大邑县晋源镇东壕沟段药店</v>
      </c>
      <c r="L14" s="11" t="s">
        <v>23</v>
      </c>
      <c r="M14" s="18" t="s">
        <v>24</v>
      </c>
      <c r="N14" s="11"/>
      <c r="O14" s="27" t="s">
        <v>103</v>
      </c>
      <c r="P14" s="12"/>
    </row>
    <row r="15" ht="15" spans="1:16">
      <c r="A15" s="10">
        <v>13</v>
      </c>
      <c r="B15" s="11" t="s">
        <v>104</v>
      </c>
      <c r="C15" s="12" t="s">
        <v>105</v>
      </c>
      <c r="D15" s="11" t="s">
        <v>106</v>
      </c>
      <c r="E15" s="11" t="s">
        <v>107</v>
      </c>
      <c r="F15" s="11">
        <v>1</v>
      </c>
      <c r="G15" s="11" t="s">
        <v>108</v>
      </c>
      <c r="H15" s="11" t="s">
        <v>109</v>
      </c>
      <c r="I15" s="11">
        <v>20</v>
      </c>
      <c r="J15" s="11">
        <v>549</v>
      </c>
      <c r="K15" s="17" t="str">
        <f>VLOOKUP(J15,[1]Sheet1!$A$1:$B$65536,2,0)</f>
        <v>大邑县晋源镇东壕沟段药店</v>
      </c>
      <c r="L15" s="11" t="s">
        <v>23</v>
      </c>
      <c r="M15" s="18" t="s">
        <v>24</v>
      </c>
      <c r="N15" s="11"/>
      <c r="O15" s="18" t="s">
        <v>110</v>
      </c>
      <c r="P15" s="12"/>
    </row>
    <row r="16" ht="15" spans="1:16">
      <c r="A16" s="10">
        <v>14</v>
      </c>
      <c r="B16" s="11" t="s">
        <v>111</v>
      </c>
      <c r="C16" s="12" t="s">
        <v>112</v>
      </c>
      <c r="D16" s="11" t="s">
        <v>113</v>
      </c>
      <c r="E16" s="11" t="s">
        <v>114</v>
      </c>
      <c r="F16" s="11">
        <v>1</v>
      </c>
      <c r="G16" s="11" t="s">
        <v>115</v>
      </c>
      <c r="H16" s="11" t="s">
        <v>116</v>
      </c>
      <c r="I16" s="11">
        <v>52</v>
      </c>
      <c r="J16" s="11">
        <v>581</v>
      </c>
      <c r="K16" s="17" t="str">
        <f>VLOOKUP(J16,[1]Sheet1!$A$1:$B$65536,2,0)</f>
        <v>成华区二环路北四段药店（汇融名城）</v>
      </c>
      <c r="L16" s="11" t="s">
        <v>23</v>
      </c>
      <c r="M16" s="18" t="s">
        <v>24</v>
      </c>
      <c r="N16" s="21"/>
      <c r="O16" s="28" t="s">
        <v>117</v>
      </c>
      <c r="P16" s="12"/>
    </row>
  </sheetData>
  <sortState ref="A3:P16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2020-09-03T02:34:59Z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