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明细表" sheetId="1" r:id="rId1"/>
    <sheet name="排名表" sheetId="2" r:id="rId2"/>
  </sheets>
  <definedNames>
    <definedName name="_xlnm._FilterDatabase" localSheetId="1" hidden="1">排名表!$A$1:$K$18</definedName>
  </definedNames>
  <calcPr calcId="144525"/>
</workbook>
</file>

<file path=xl/sharedStrings.xml><?xml version="1.0" encoding="utf-8"?>
<sst xmlns="http://schemas.openxmlformats.org/spreadsheetml/2006/main" count="440" uniqueCount="66">
  <si>
    <t>↑</t>
  </si>
  <si>
    <t>↓</t>
  </si>
  <si>
    <t>动销天数</t>
  </si>
  <si>
    <t>实收金额</t>
  </si>
  <si>
    <t>进销毛利</t>
  </si>
  <si>
    <t>进销毛利率</t>
  </si>
  <si>
    <t>客流量</t>
  </si>
  <si>
    <t>客单价</t>
  </si>
  <si>
    <t>销售品种数</t>
  </si>
  <si>
    <t>客品数（中西成药）</t>
  </si>
  <si>
    <t>客品次（中西成药）</t>
  </si>
  <si>
    <t>疗程用药（中西成药）</t>
  </si>
  <si>
    <t>裸卖率（中西成药）</t>
  </si>
  <si>
    <t>片区</t>
  </si>
  <si>
    <t>门店类型</t>
  </si>
  <si>
    <r>
      <rPr>
        <b/>
        <sz val="10"/>
        <color rgb="FF000000"/>
        <rFont val="宋体"/>
        <charset val="134"/>
      </rPr>
      <t>门店</t>
    </r>
    <r>
      <rPr>
        <b/>
        <sz val="10"/>
        <color rgb="FF000000"/>
        <rFont val="Arial"/>
        <charset val="134"/>
      </rPr>
      <t>id</t>
    </r>
  </si>
  <si>
    <t>门店名称</t>
  </si>
  <si>
    <t>员工姓名</t>
  </si>
  <si>
    <r>
      <rPr>
        <b/>
        <sz val="10"/>
        <color rgb="FF000000"/>
        <rFont val="宋体"/>
        <charset val="134"/>
      </rPr>
      <t>员工</t>
    </r>
    <r>
      <rPr>
        <b/>
        <sz val="10"/>
        <color rgb="FF000000"/>
        <rFont val="Arial"/>
        <charset val="134"/>
      </rPr>
      <t>ID</t>
    </r>
  </si>
  <si>
    <t>司龄</t>
  </si>
  <si>
    <t>月份</t>
  </si>
  <si>
    <t>片区排名</t>
  </si>
  <si>
    <r>
      <rPr>
        <b/>
        <sz val="10"/>
        <color rgb="FF000000"/>
        <rFont val="Arial"/>
        <charset val="134"/>
      </rPr>
      <t>2019</t>
    </r>
    <r>
      <rPr>
        <b/>
        <sz val="10"/>
        <color rgb="FF000000"/>
        <rFont val="宋体"/>
        <charset val="134"/>
      </rPr>
      <t>年</t>
    </r>
  </si>
  <si>
    <r>
      <rPr>
        <b/>
        <sz val="10"/>
        <color rgb="FF000000"/>
        <rFont val="Arial"/>
        <charset val="134"/>
      </rPr>
      <t>2020</t>
    </r>
    <r>
      <rPr>
        <b/>
        <sz val="10"/>
        <color rgb="FF000000"/>
        <rFont val="宋体"/>
        <charset val="134"/>
      </rPr>
      <t>年</t>
    </r>
  </si>
  <si>
    <t>同比</t>
  </si>
  <si>
    <t>环比</t>
  </si>
  <si>
    <t>达标情况</t>
  </si>
  <si>
    <t>得分</t>
  </si>
  <si>
    <t>综合得分</t>
  </si>
  <si>
    <r>
      <rPr>
        <sz val="10"/>
        <color rgb="FF000000"/>
        <rFont val="宋体"/>
        <charset val="134"/>
      </rPr>
      <t>城郊一片</t>
    </r>
    <r>
      <rPr>
        <sz val="10"/>
        <color rgb="FF000000"/>
        <rFont val="Arial"/>
        <charset val="134"/>
      </rPr>
      <t>/</t>
    </r>
    <r>
      <rPr>
        <sz val="10"/>
        <color rgb="FF000000"/>
        <rFont val="宋体"/>
        <charset val="134"/>
      </rPr>
      <t>新津片</t>
    </r>
  </si>
  <si>
    <t>C2</t>
  </si>
  <si>
    <t>新津兴义店</t>
  </si>
  <si>
    <t>庄静</t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</si>
  <si>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月</t>
    </r>
  </si>
  <si>
    <t>刘罗蓉</t>
  </si>
  <si>
    <t>张丹</t>
  </si>
  <si>
    <t>A2</t>
  </si>
  <si>
    <t>新津五津西路店</t>
  </si>
  <si>
    <t>王燕丽</t>
  </si>
  <si>
    <t>刘芬</t>
  </si>
  <si>
    <t>谌美静</t>
  </si>
  <si>
    <t>廖文莉</t>
  </si>
  <si>
    <t>A3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</si>
  <si>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</si>
  <si>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</si>
  <si>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</si>
  <si>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</si>
  <si>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</si>
  <si>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</si>
  <si>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</si>
  <si>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李红梅</t>
  </si>
  <si>
    <t>伍正群</t>
  </si>
  <si>
    <t>B1</t>
  </si>
  <si>
    <r>
      <rPr>
        <sz val="10"/>
        <color rgb="FF000000"/>
        <rFont val="宋体"/>
        <charset val="134"/>
      </rPr>
      <t>五津西路</t>
    </r>
    <r>
      <rPr>
        <sz val="10"/>
        <color rgb="FF000000"/>
        <rFont val="Arial"/>
        <charset val="134"/>
      </rPr>
      <t>2</t>
    </r>
    <r>
      <rPr>
        <sz val="10"/>
        <color rgb="FF000000"/>
        <rFont val="宋体"/>
        <charset val="134"/>
      </rPr>
      <t>店</t>
    </r>
  </si>
  <si>
    <t>朱春梅</t>
  </si>
  <si>
    <t>李迎新</t>
  </si>
  <si>
    <r>
      <rPr>
        <sz val="10"/>
        <color rgb="FF000000"/>
        <rFont val="宋体"/>
        <charset val="134"/>
      </rPr>
      <t>五津西路</t>
    </r>
    <r>
      <rPr>
        <sz val="10"/>
        <color rgb="FF000000"/>
        <rFont val="Arial"/>
        <charset val="134"/>
      </rPr>
      <t>3</t>
    </r>
    <r>
      <rPr>
        <sz val="10"/>
        <color rgb="FF000000"/>
        <rFont val="宋体"/>
        <charset val="134"/>
      </rPr>
      <t>店</t>
    </r>
  </si>
  <si>
    <t>雷静</t>
  </si>
  <si>
    <r>
      <t>门店</t>
    </r>
    <r>
      <rPr>
        <b/>
        <sz val="10"/>
        <color rgb="FF000000"/>
        <rFont val="Arial"/>
        <charset val="134"/>
      </rPr>
      <t>id</t>
    </r>
  </si>
  <si>
    <r>
      <t>员工</t>
    </r>
    <r>
      <rPr>
        <b/>
        <sz val="10"/>
        <color rgb="FF000000"/>
        <rFont val="Arial"/>
        <charset val="134"/>
      </rPr>
      <t>ID</t>
    </r>
  </si>
  <si>
    <t>7月片区排名</t>
  </si>
  <si>
    <t>8月片区排名</t>
  </si>
  <si>
    <t>排名变化情况</t>
  </si>
  <si>
    <t>备注</t>
  </si>
  <si>
    <t>/</t>
  </si>
  <si>
    <t>◎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</si>
</sst>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_ "/>
    <numFmt numFmtId="178" formatCode="yyyy&quot;年&quot;m&quot;月&quot;;@"/>
    <numFmt numFmtId="179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theme="1"/>
      <name val="宋体"/>
      <charset val="134"/>
      <scheme val="minor"/>
    </font>
    <font>
      <b/>
      <sz val="14"/>
      <color rgb="FF00B050"/>
      <name val="Arial"/>
      <charset val="134"/>
    </font>
    <font>
      <sz val="14"/>
      <color rgb="FFFF0000"/>
      <name val="Arial"/>
      <charset val="134"/>
    </font>
    <font>
      <sz val="11"/>
      <color rgb="FFFF0000"/>
      <name val="SimSun"/>
      <charset val="134"/>
    </font>
    <font>
      <b/>
      <sz val="10"/>
      <color rgb="FF00000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9" fillId="2" borderId="1" xfId="0" applyFont="1" applyFill="1" applyBorder="1" applyAlignment="1">
      <alignment horizontal="left" vertical="center"/>
    </xf>
    <xf numFmtId="177" fontId="9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57" fontId="9" fillId="3" borderId="1" xfId="0" applyNumberFormat="1" applyFont="1" applyFill="1" applyBorder="1" applyAlignment="1">
      <alignment horizontal="center" vertical="center"/>
    </xf>
    <xf numFmtId="57" fontId="2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 applyProtection="1">
      <alignment horizontal="center" vertical="center"/>
    </xf>
    <xf numFmtId="57" fontId="9" fillId="5" borderId="1" xfId="0" applyNumberFormat="1" applyFont="1" applyFill="1" applyBorder="1" applyAlignment="1">
      <alignment horizontal="center" vertical="center"/>
    </xf>
    <xf numFmtId="57" fontId="2" fillId="5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 applyProtection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78" fontId="9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9" fontId="2" fillId="6" borderId="1" xfId="0" applyNumberFormat="1" applyFont="1" applyFill="1" applyBorder="1" applyAlignment="1">
      <alignment horizontal="center" vertical="center"/>
    </xf>
    <xf numFmtId="179" fontId="9" fillId="6" borderId="1" xfId="0" applyNumberFormat="1" applyFont="1" applyFill="1" applyBorder="1" applyAlignment="1">
      <alignment horizontal="center" vertical="center"/>
    </xf>
    <xf numFmtId="178" fontId="9" fillId="6" borderId="1" xfId="0" applyNumberFormat="1" applyFont="1" applyFill="1" applyBorder="1" applyAlignment="1">
      <alignment horizontal="center" vertical="center"/>
    </xf>
    <xf numFmtId="178" fontId="2" fillId="6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57" fontId="9" fillId="6" borderId="1" xfId="0" applyNumberFormat="1" applyFont="1" applyFill="1" applyBorder="1" applyAlignment="1">
      <alignment horizontal="center" vertical="center"/>
    </xf>
    <xf numFmtId="57" fontId="2" fillId="6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9" fillId="6" borderId="1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176" fontId="9" fillId="6" borderId="1" xfId="0" applyNumberFormat="1" applyFont="1" applyFill="1" applyBorder="1" applyAlignment="1" applyProtection="1">
      <alignment horizontal="center" vertical="center"/>
    </xf>
    <xf numFmtId="178" fontId="9" fillId="6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9" fillId="3" borderId="1" xfId="0" applyNumberFormat="1" applyFont="1" applyFill="1" applyBorder="1" applyAlignment="1" applyProtection="1">
      <alignment vertical="center"/>
    </xf>
    <xf numFmtId="0" fontId="2" fillId="3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9"/>
  <sheetViews>
    <sheetView workbookViewId="0">
      <selection activeCell="D10" sqref="D10"/>
    </sheetView>
  </sheetViews>
  <sheetFormatPr defaultColWidth="9" defaultRowHeight="13.5"/>
  <cols>
    <col min="14" max="14" width="9.25"/>
    <col min="21" max="21" width="9.25"/>
    <col min="28" max="28" width="9.25"/>
    <col min="35" max="35" width="9.25"/>
    <col min="42" max="42" width="9.25"/>
    <col min="49" max="49" width="9.25"/>
    <col min="53" max="53" width="11.125"/>
    <col min="56" max="56" width="9.25"/>
    <col min="63" max="63" width="9.25"/>
    <col min="70" max="70" width="9.25"/>
    <col min="77" max="77" width="9.25"/>
    <col min="82" max="82" width="11.125"/>
  </cols>
  <sheetData>
    <row r="1" s="17" customFormat="1" ht="20" customHeight="1" spans="1:82">
      <c r="A1" s="19"/>
      <c r="B1" s="13" t="s">
        <v>0</v>
      </c>
      <c r="C1" s="14" t="s">
        <v>1</v>
      </c>
      <c r="D1" s="19"/>
      <c r="E1" s="19"/>
      <c r="F1" s="19"/>
      <c r="G1" s="20"/>
      <c r="H1" s="19"/>
      <c r="I1" s="19"/>
      <c r="J1" s="21" t="s">
        <v>2</v>
      </c>
      <c r="K1" s="21"/>
      <c r="L1" s="23" t="s">
        <v>3</v>
      </c>
      <c r="M1" s="23"/>
      <c r="N1" s="23"/>
      <c r="O1" s="23"/>
      <c r="P1" s="23"/>
      <c r="Q1" s="26"/>
      <c r="R1" s="26"/>
      <c r="S1" s="31" t="s">
        <v>4</v>
      </c>
      <c r="T1" s="31"/>
      <c r="U1" s="31"/>
      <c r="V1" s="31"/>
      <c r="W1" s="31"/>
      <c r="X1" s="32"/>
      <c r="Y1" s="32"/>
      <c r="Z1" s="37" t="s">
        <v>5</v>
      </c>
      <c r="AA1" s="37"/>
      <c r="AB1" s="37"/>
      <c r="AC1" s="37"/>
      <c r="AD1" s="37"/>
      <c r="AE1" s="38"/>
      <c r="AF1" s="38"/>
      <c r="AG1" s="41" t="s">
        <v>6</v>
      </c>
      <c r="AH1" s="41"/>
      <c r="AI1" s="41"/>
      <c r="AJ1" s="41"/>
      <c r="AK1" s="41"/>
      <c r="AL1" s="42"/>
      <c r="AM1" s="42"/>
      <c r="AN1" s="37" t="s">
        <v>7</v>
      </c>
      <c r="AO1" s="37"/>
      <c r="AP1" s="37"/>
      <c r="AQ1" s="37"/>
      <c r="AR1" s="37"/>
      <c r="AS1" s="38"/>
      <c r="AT1" s="38"/>
      <c r="AU1" s="46" t="s">
        <v>8</v>
      </c>
      <c r="AV1" s="46"/>
      <c r="AW1" s="46"/>
      <c r="AX1" s="46"/>
      <c r="AY1" s="46"/>
      <c r="AZ1" s="47"/>
      <c r="BA1" s="47"/>
      <c r="BB1" s="37" t="s">
        <v>9</v>
      </c>
      <c r="BC1" s="37"/>
      <c r="BD1" s="37"/>
      <c r="BE1" s="37"/>
      <c r="BF1" s="37"/>
      <c r="BG1" s="38"/>
      <c r="BH1" s="38"/>
      <c r="BI1" s="51" t="s">
        <v>10</v>
      </c>
      <c r="BJ1" s="51"/>
      <c r="BK1" s="51"/>
      <c r="BL1" s="51"/>
      <c r="BM1" s="51"/>
      <c r="BN1" s="52"/>
      <c r="BO1" s="52"/>
      <c r="BP1" s="53" t="s">
        <v>11</v>
      </c>
      <c r="BQ1" s="53"/>
      <c r="BR1" s="53"/>
      <c r="BS1" s="53"/>
      <c r="BT1" s="53"/>
      <c r="BU1" s="54"/>
      <c r="BV1" s="54"/>
      <c r="BW1" s="36" t="s">
        <v>12</v>
      </c>
      <c r="BX1" s="36"/>
      <c r="BY1" s="36"/>
      <c r="BZ1" s="36"/>
      <c r="CA1" s="36"/>
      <c r="CB1" s="55"/>
      <c r="CC1" s="55"/>
      <c r="CD1" s="58"/>
    </row>
    <row r="2" s="17" customFormat="1" ht="20" customHeight="1" spans="1:82">
      <c r="A2" s="21" t="s">
        <v>13</v>
      </c>
      <c r="B2" s="22" t="s">
        <v>14</v>
      </c>
      <c r="C2" s="21" t="s">
        <v>15</v>
      </c>
      <c r="D2" s="21" t="s">
        <v>16</v>
      </c>
      <c r="E2" s="21" t="s">
        <v>17</v>
      </c>
      <c r="F2" s="21" t="s">
        <v>18</v>
      </c>
      <c r="G2" s="22" t="s">
        <v>19</v>
      </c>
      <c r="H2" s="21" t="s">
        <v>20</v>
      </c>
      <c r="I2" s="24" t="s">
        <v>21</v>
      </c>
      <c r="J2" s="25" t="s">
        <v>22</v>
      </c>
      <c r="K2" s="25" t="s">
        <v>23</v>
      </c>
      <c r="L2" s="26" t="s">
        <v>22</v>
      </c>
      <c r="M2" s="26" t="s">
        <v>23</v>
      </c>
      <c r="N2" s="27">
        <v>44013</v>
      </c>
      <c r="O2" s="28" t="s">
        <v>24</v>
      </c>
      <c r="P2" s="28" t="s">
        <v>25</v>
      </c>
      <c r="Q2" s="33" t="s">
        <v>26</v>
      </c>
      <c r="R2" s="33" t="s">
        <v>27</v>
      </c>
      <c r="S2" s="32" t="s">
        <v>22</v>
      </c>
      <c r="T2" s="32" t="s">
        <v>23</v>
      </c>
      <c r="U2" s="34">
        <v>44013</v>
      </c>
      <c r="V2" s="35" t="s">
        <v>24</v>
      </c>
      <c r="W2" s="35" t="s">
        <v>25</v>
      </c>
      <c r="X2" s="36" t="s">
        <v>26</v>
      </c>
      <c r="Y2" s="36" t="s">
        <v>27</v>
      </c>
      <c r="Z2" s="38" t="s">
        <v>22</v>
      </c>
      <c r="AA2" s="38" t="s">
        <v>23</v>
      </c>
      <c r="AB2" s="39">
        <v>44013</v>
      </c>
      <c r="AC2" s="40" t="s">
        <v>24</v>
      </c>
      <c r="AD2" s="40" t="s">
        <v>25</v>
      </c>
      <c r="AE2" s="33" t="s">
        <v>26</v>
      </c>
      <c r="AF2" s="33" t="s">
        <v>27</v>
      </c>
      <c r="AG2" s="42" t="s">
        <v>22</v>
      </c>
      <c r="AH2" s="42" t="s">
        <v>23</v>
      </c>
      <c r="AI2" s="43">
        <v>44013</v>
      </c>
      <c r="AJ2" s="44" t="s">
        <v>24</v>
      </c>
      <c r="AK2" s="44" t="s">
        <v>25</v>
      </c>
      <c r="AL2" s="36" t="s">
        <v>26</v>
      </c>
      <c r="AM2" s="36" t="s">
        <v>27</v>
      </c>
      <c r="AN2" s="38" t="s">
        <v>22</v>
      </c>
      <c r="AO2" s="38" t="s">
        <v>23</v>
      </c>
      <c r="AP2" s="39">
        <v>44013</v>
      </c>
      <c r="AQ2" s="40" t="s">
        <v>24</v>
      </c>
      <c r="AR2" s="40" t="s">
        <v>25</v>
      </c>
      <c r="AS2" s="33" t="s">
        <v>26</v>
      </c>
      <c r="AT2" s="33" t="s">
        <v>27</v>
      </c>
      <c r="AU2" s="47" t="s">
        <v>22</v>
      </c>
      <c r="AV2" s="47" t="s">
        <v>23</v>
      </c>
      <c r="AW2" s="48">
        <v>44013</v>
      </c>
      <c r="AX2" s="49" t="s">
        <v>24</v>
      </c>
      <c r="AY2" s="49" t="s">
        <v>25</v>
      </c>
      <c r="AZ2" s="36" t="s">
        <v>26</v>
      </c>
      <c r="BA2" s="36" t="s">
        <v>27</v>
      </c>
      <c r="BB2" s="26" t="s">
        <v>22</v>
      </c>
      <c r="BC2" s="26" t="s">
        <v>23</v>
      </c>
      <c r="BD2" s="27">
        <v>44013</v>
      </c>
      <c r="BE2" s="28" t="s">
        <v>24</v>
      </c>
      <c r="BF2" s="28" t="s">
        <v>25</v>
      </c>
      <c r="BG2" s="33" t="s">
        <v>26</v>
      </c>
      <c r="BH2" s="33" t="s">
        <v>27</v>
      </c>
      <c r="BI2" s="47" t="s">
        <v>22</v>
      </c>
      <c r="BJ2" s="47" t="s">
        <v>23</v>
      </c>
      <c r="BK2" s="48">
        <v>44013</v>
      </c>
      <c r="BL2" s="49" t="s">
        <v>24</v>
      </c>
      <c r="BM2" s="49" t="s">
        <v>25</v>
      </c>
      <c r="BN2" s="36" t="s">
        <v>26</v>
      </c>
      <c r="BO2" s="36" t="s">
        <v>27</v>
      </c>
      <c r="BP2" s="26" t="s">
        <v>22</v>
      </c>
      <c r="BQ2" s="26" t="s">
        <v>23</v>
      </c>
      <c r="BR2" s="27">
        <v>44013</v>
      </c>
      <c r="BS2" s="28" t="s">
        <v>24</v>
      </c>
      <c r="BT2" s="28" t="s">
        <v>25</v>
      </c>
      <c r="BU2" s="33" t="s">
        <v>26</v>
      </c>
      <c r="BV2" s="33" t="s">
        <v>27</v>
      </c>
      <c r="BW2" s="47" t="s">
        <v>22</v>
      </c>
      <c r="BX2" s="47" t="s">
        <v>23</v>
      </c>
      <c r="BY2" s="56">
        <v>44013</v>
      </c>
      <c r="BZ2" s="36" t="s">
        <v>24</v>
      </c>
      <c r="CA2" s="36" t="s">
        <v>25</v>
      </c>
      <c r="CB2" s="36" t="s">
        <v>26</v>
      </c>
      <c r="CC2" s="36" t="s">
        <v>27</v>
      </c>
      <c r="CD2" s="59" t="s">
        <v>28</v>
      </c>
    </row>
    <row r="3" s="18" customFormat="1" ht="20" customHeight="1" spans="1:82">
      <c r="A3" s="6" t="s">
        <v>29</v>
      </c>
      <c r="B3" s="7" t="s">
        <v>30</v>
      </c>
      <c r="C3" s="8">
        <v>371</v>
      </c>
      <c r="D3" s="6" t="s">
        <v>31</v>
      </c>
      <c r="E3" s="6" t="s">
        <v>32</v>
      </c>
      <c r="F3" s="8">
        <v>9112</v>
      </c>
      <c r="G3" s="7">
        <v>6.2017017694064</v>
      </c>
      <c r="H3" s="8" t="s">
        <v>33</v>
      </c>
      <c r="I3" s="29">
        <v>1</v>
      </c>
      <c r="J3" s="8">
        <v>24</v>
      </c>
      <c r="K3" s="8">
        <v>28</v>
      </c>
      <c r="L3" s="30">
        <v>16.995954</v>
      </c>
      <c r="M3" s="30">
        <v>17.414911</v>
      </c>
      <c r="N3" s="30">
        <v>15.562181</v>
      </c>
      <c r="O3" s="30">
        <v>0.418956999999999</v>
      </c>
      <c r="P3" s="30">
        <v>1.85273</v>
      </c>
      <c r="Q3" s="13" t="s">
        <v>0</v>
      </c>
      <c r="R3" s="30">
        <v>42.6836053921569</v>
      </c>
      <c r="S3" s="30">
        <v>2.98008094</v>
      </c>
      <c r="T3" s="30">
        <v>2.85792621</v>
      </c>
      <c r="U3" s="30">
        <v>2.69293757517594</v>
      </c>
      <c r="V3" s="30">
        <v>-0.12215473</v>
      </c>
      <c r="W3" s="30">
        <v>0.16498863482406</v>
      </c>
      <c r="X3" s="13" t="s">
        <v>0</v>
      </c>
      <c r="Y3" s="30">
        <v>25.2169959705882</v>
      </c>
      <c r="Z3" s="30">
        <v>17.534061</v>
      </c>
      <c r="AA3" s="30">
        <v>16.4108</v>
      </c>
      <c r="AB3" s="30">
        <v>17.3043712521782</v>
      </c>
      <c r="AC3" s="30">
        <v>-1.123261</v>
      </c>
      <c r="AD3" s="30">
        <v>-0.893571252178202</v>
      </c>
      <c r="AE3" s="14" t="s">
        <v>1</v>
      </c>
      <c r="AF3" s="30">
        <v>8.68909283445111</v>
      </c>
      <c r="AG3" s="45">
        <v>802</v>
      </c>
      <c r="AH3" s="45">
        <v>796</v>
      </c>
      <c r="AI3" s="45">
        <v>732</v>
      </c>
      <c r="AJ3" s="45">
        <v>-6</v>
      </c>
      <c r="AK3" s="45">
        <v>64</v>
      </c>
      <c r="AL3" s="13" t="s">
        <v>0</v>
      </c>
      <c r="AM3" s="45">
        <v>18.0090497737557</v>
      </c>
      <c r="AN3" s="30">
        <v>211.919626</v>
      </c>
      <c r="AO3" s="30">
        <v>218.780289</v>
      </c>
      <c r="AP3" s="30">
        <v>212.6</v>
      </c>
      <c r="AQ3" s="30">
        <v>6.86066300000002</v>
      </c>
      <c r="AR3" s="30">
        <v>6.18028900000002</v>
      </c>
      <c r="AS3" s="13" t="s">
        <v>0</v>
      </c>
      <c r="AT3" s="30">
        <v>25.6603669950739</v>
      </c>
      <c r="AU3" s="8">
        <v>763</v>
      </c>
      <c r="AV3" s="8">
        <v>690</v>
      </c>
      <c r="AW3" s="8">
        <v>650</v>
      </c>
      <c r="AX3" s="8">
        <v>-73</v>
      </c>
      <c r="AY3" s="8">
        <v>40</v>
      </c>
      <c r="AZ3" s="13" t="s">
        <v>0</v>
      </c>
      <c r="BA3" s="8">
        <v>10.5666156202144</v>
      </c>
      <c r="BB3" s="30">
        <v>10.760717948718</v>
      </c>
      <c r="BC3" s="50">
        <v>10.81926128</v>
      </c>
      <c r="BD3" s="50">
        <v>9.85</v>
      </c>
      <c r="BE3" s="50">
        <v>0.0585433312820509</v>
      </c>
      <c r="BF3" s="50">
        <v>0.969261280000001</v>
      </c>
      <c r="BG3" s="13" t="s">
        <v>0</v>
      </c>
      <c r="BH3" s="50">
        <v>21.8130267741935</v>
      </c>
      <c r="BI3" s="50">
        <v>1.73931623931624</v>
      </c>
      <c r="BJ3" s="50">
        <v>1.6624</v>
      </c>
      <c r="BK3" s="50">
        <v>1.89</v>
      </c>
      <c r="BL3" s="50">
        <v>-0.0769162393162393</v>
      </c>
      <c r="BM3" s="50">
        <v>-0.2276</v>
      </c>
      <c r="BN3" s="13" t="s">
        <v>0</v>
      </c>
      <c r="BO3" s="50">
        <v>5.26075949367089</v>
      </c>
      <c r="BP3" s="50">
        <v>6.18675184275184</v>
      </c>
      <c r="BQ3" s="50">
        <v>6.50821780558229</v>
      </c>
      <c r="BR3" s="50">
        <v>5.2</v>
      </c>
      <c r="BS3" s="50">
        <v>0.321465962830448</v>
      </c>
      <c r="BT3" s="50">
        <v>1.30821780558229</v>
      </c>
      <c r="BU3" s="13" t="s">
        <v>0</v>
      </c>
      <c r="BV3" s="50">
        <v>20.9942509857493</v>
      </c>
      <c r="BW3" s="50">
        <v>50.8547008547009</v>
      </c>
      <c r="BX3" s="50">
        <v>53.6</v>
      </c>
      <c r="BY3" s="57">
        <v>53.9568345323741</v>
      </c>
      <c r="BZ3" s="50">
        <v>2.74529914529915</v>
      </c>
      <c r="CA3" s="50">
        <v>-0.356834532374101</v>
      </c>
      <c r="CB3" s="13" t="s">
        <v>0</v>
      </c>
      <c r="CC3" s="50">
        <v>5</v>
      </c>
      <c r="CD3" s="60">
        <v>183.893763839854</v>
      </c>
    </row>
    <row r="4" s="18" customFormat="1" ht="20" customHeight="1" spans="1:82">
      <c r="A4" s="6" t="s">
        <v>29</v>
      </c>
      <c r="B4" s="7" t="s">
        <v>30</v>
      </c>
      <c r="C4" s="8">
        <v>371</v>
      </c>
      <c r="D4" s="6" t="s">
        <v>31</v>
      </c>
      <c r="E4" s="6" t="s">
        <v>34</v>
      </c>
      <c r="F4" s="8">
        <v>12682</v>
      </c>
      <c r="G4" s="7">
        <v>0.974304509132424</v>
      </c>
      <c r="H4" s="8" t="s">
        <v>33</v>
      </c>
      <c r="I4" s="29">
        <f>I3+1</f>
        <v>2</v>
      </c>
      <c r="J4" s="8">
        <v>25</v>
      </c>
      <c r="K4" s="8">
        <v>30</v>
      </c>
      <c r="L4" s="30">
        <v>4.310318</v>
      </c>
      <c r="M4" s="30">
        <v>4.376126</v>
      </c>
      <c r="N4" s="30">
        <v>9.084307</v>
      </c>
      <c r="O4" s="30">
        <v>0.0658080000000005</v>
      </c>
      <c r="P4" s="30">
        <v>-4.708181</v>
      </c>
      <c r="Q4" s="13" t="s">
        <v>0</v>
      </c>
      <c r="R4" s="30">
        <v>34.0113419689119</v>
      </c>
      <c r="S4" s="30">
        <v>0.83835127</v>
      </c>
      <c r="T4" s="30">
        <v>0.97895338</v>
      </c>
      <c r="U4" s="30">
        <v>2.08728703025338</v>
      </c>
      <c r="V4" s="30">
        <v>0.14060211</v>
      </c>
      <c r="W4" s="30">
        <v>-1.10833365025338</v>
      </c>
      <c r="X4" s="13" t="s">
        <v>0</v>
      </c>
      <c r="Y4" s="30">
        <v>27.7062277358491</v>
      </c>
      <c r="Z4" s="30">
        <v>19.449871</v>
      </c>
      <c r="AA4" s="30">
        <v>22.37032</v>
      </c>
      <c r="AB4" s="30">
        <v>22.9768438060645</v>
      </c>
      <c r="AC4" s="30">
        <v>2.920449</v>
      </c>
      <c r="AD4" s="30">
        <v>-0.606523806064502</v>
      </c>
      <c r="AE4" s="14" t="s">
        <v>1</v>
      </c>
      <c r="AF4" s="30">
        <v>11.9414519572954</v>
      </c>
      <c r="AG4" s="45">
        <v>418</v>
      </c>
      <c r="AH4" s="45">
        <v>554</v>
      </c>
      <c r="AI4" s="45">
        <v>723</v>
      </c>
      <c r="AJ4" s="45">
        <v>136</v>
      </c>
      <c r="AK4" s="45">
        <v>-169</v>
      </c>
      <c r="AL4" s="13" t="s">
        <v>0</v>
      </c>
      <c r="AM4" s="45">
        <v>21.5844155844156</v>
      </c>
      <c r="AN4" s="30">
        <v>103.117656</v>
      </c>
      <c r="AO4" s="30">
        <v>78.991444</v>
      </c>
      <c r="AP4" s="30">
        <v>125.65</v>
      </c>
      <c r="AQ4" s="30">
        <v>-24.126212</v>
      </c>
      <c r="AR4" s="30">
        <v>-46.658556</v>
      </c>
      <c r="AS4" s="13" t="s">
        <v>0</v>
      </c>
      <c r="AT4" s="30">
        <v>16.6789366554054</v>
      </c>
      <c r="AU4" s="8">
        <v>461</v>
      </c>
      <c r="AV4" s="8">
        <v>594</v>
      </c>
      <c r="AW4" s="8">
        <v>680</v>
      </c>
      <c r="AX4" s="8">
        <v>133</v>
      </c>
      <c r="AY4" s="8">
        <v>-86</v>
      </c>
      <c r="AZ4" s="13" t="s">
        <v>0</v>
      </c>
      <c r="BA4" s="8">
        <v>17.4705882352941</v>
      </c>
      <c r="BB4" s="30">
        <v>4.11307768595041</v>
      </c>
      <c r="BC4" s="50">
        <v>2.52033707865169</v>
      </c>
      <c r="BD4" s="50">
        <v>2.5</v>
      </c>
      <c r="BE4" s="50">
        <v>-1.59274060729873</v>
      </c>
      <c r="BF4" s="50">
        <v>0.0203370786516852</v>
      </c>
      <c r="BG4" s="13" t="s">
        <v>0</v>
      </c>
      <c r="BH4" s="50">
        <v>7.04004770573098</v>
      </c>
      <c r="BI4" s="50">
        <v>1.60606060606061</v>
      </c>
      <c r="BJ4" s="50">
        <v>1.67640449438202</v>
      </c>
      <c r="BK4" s="50">
        <v>1.79</v>
      </c>
      <c r="BL4" s="50">
        <v>0.0703438883214165</v>
      </c>
      <c r="BM4" s="50">
        <v>-0.113595505617978</v>
      </c>
      <c r="BN4" s="13" t="s">
        <v>0</v>
      </c>
      <c r="BO4" s="50">
        <v>5.78070515304145</v>
      </c>
      <c r="BP4" s="50">
        <v>2.56097289879931</v>
      </c>
      <c r="BQ4" s="50">
        <v>1.503418230563</v>
      </c>
      <c r="BR4" s="50">
        <v>1.39</v>
      </c>
      <c r="BS4" s="50">
        <v>-1.05755466823631</v>
      </c>
      <c r="BT4" s="50">
        <v>0.113418230563003</v>
      </c>
      <c r="BU4" s="13" t="s">
        <v>0</v>
      </c>
      <c r="BV4" s="50">
        <v>6.11145622180081</v>
      </c>
      <c r="BW4" s="50">
        <v>60.0550964187328</v>
      </c>
      <c r="BX4" s="50">
        <v>52.3595505617978</v>
      </c>
      <c r="BY4" s="57">
        <v>59.0425531914894</v>
      </c>
      <c r="BZ4" s="50">
        <v>-7.69554585693503</v>
      </c>
      <c r="CA4" s="50">
        <v>-6.68300262969164</v>
      </c>
      <c r="CB4" s="13" t="s">
        <v>0</v>
      </c>
      <c r="CC4" s="50">
        <v>5</v>
      </c>
      <c r="CD4" s="60">
        <v>153.325171217745</v>
      </c>
    </row>
    <row r="5" s="18" customFormat="1" ht="20" customHeight="1" spans="1:82">
      <c r="A5" s="6" t="s">
        <v>29</v>
      </c>
      <c r="B5" s="7" t="s">
        <v>30</v>
      </c>
      <c r="C5" s="8">
        <v>371</v>
      </c>
      <c r="D5" s="6" t="s">
        <v>31</v>
      </c>
      <c r="E5" s="6" t="s">
        <v>35</v>
      </c>
      <c r="F5" s="8">
        <v>11388</v>
      </c>
      <c r="G5" s="7">
        <v>2.49211272831051</v>
      </c>
      <c r="H5" s="8" t="s">
        <v>33</v>
      </c>
      <c r="I5" s="29">
        <f t="shared" ref="I5:I19" si="0">I4+1</f>
        <v>3</v>
      </c>
      <c r="J5" s="8">
        <v>29</v>
      </c>
      <c r="K5" s="8">
        <v>27</v>
      </c>
      <c r="L5" s="30">
        <v>3.550528</v>
      </c>
      <c r="M5" s="30">
        <v>3.690418</v>
      </c>
      <c r="N5" s="30">
        <v>4.255301</v>
      </c>
      <c r="O5" s="30">
        <v>0.13989</v>
      </c>
      <c r="P5" s="30">
        <v>-0.564883</v>
      </c>
      <c r="Q5" s="13" t="s">
        <v>0</v>
      </c>
      <c r="R5" s="30">
        <v>28.6820051813472</v>
      </c>
      <c r="S5" s="30">
        <v>0.79835834</v>
      </c>
      <c r="T5" s="30">
        <v>1.00468047</v>
      </c>
      <c r="U5" s="30">
        <v>1.17401934762706</v>
      </c>
      <c r="V5" s="30">
        <v>0.20632213</v>
      </c>
      <c r="W5" s="30">
        <v>-0.16933887762706</v>
      </c>
      <c r="X5" s="13" t="s">
        <v>0</v>
      </c>
      <c r="Y5" s="30">
        <v>28.4343529245283</v>
      </c>
      <c r="Z5" s="30">
        <v>22.485623</v>
      </c>
      <c r="AA5" s="30">
        <v>27.224029</v>
      </c>
      <c r="AB5" s="30">
        <v>27.5895723387619</v>
      </c>
      <c r="AC5" s="30">
        <v>4.738406</v>
      </c>
      <c r="AD5" s="30">
        <v>-0.365543338761899</v>
      </c>
      <c r="AE5" s="14" t="s">
        <v>1</v>
      </c>
      <c r="AF5" s="30">
        <v>14.5323998220641</v>
      </c>
      <c r="AG5" s="45">
        <v>498</v>
      </c>
      <c r="AH5" s="45">
        <v>410</v>
      </c>
      <c r="AI5" s="45">
        <v>544</v>
      </c>
      <c r="AJ5" s="45">
        <v>-88</v>
      </c>
      <c r="AK5" s="45">
        <v>-134</v>
      </c>
      <c r="AL5" s="13" t="s">
        <v>0</v>
      </c>
      <c r="AM5" s="45">
        <v>15.974025974026</v>
      </c>
      <c r="AN5" s="30">
        <v>71.295743</v>
      </c>
      <c r="AO5" s="30">
        <v>90.010195</v>
      </c>
      <c r="AP5" s="30">
        <v>78.17</v>
      </c>
      <c r="AQ5" s="30">
        <v>18.714452</v>
      </c>
      <c r="AR5" s="30">
        <v>11.840195</v>
      </c>
      <c r="AS5" s="13" t="s">
        <v>0</v>
      </c>
      <c r="AT5" s="30">
        <v>19.0055310388514</v>
      </c>
      <c r="AU5" s="8">
        <v>584</v>
      </c>
      <c r="AV5" s="8">
        <v>494</v>
      </c>
      <c r="AW5" s="8">
        <v>543</v>
      </c>
      <c r="AX5" s="8">
        <v>-90</v>
      </c>
      <c r="AY5" s="8">
        <v>-49</v>
      </c>
      <c r="AZ5" s="13" t="s">
        <v>0</v>
      </c>
      <c r="BA5" s="8">
        <v>14.5294117647059</v>
      </c>
      <c r="BB5" s="30">
        <v>2.4749925170068</v>
      </c>
      <c r="BC5" s="50">
        <v>2.73206997084548</v>
      </c>
      <c r="BD5" s="50">
        <v>2.28</v>
      </c>
      <c r="BE5" s="50">
        <v>0.257077453838678</v>
      </c>
      <c r="BF5" s="50">
        <v>0.452069970845481</v>
      </c>
      <c r="BG5" s="13" t="s">
        <v>0</v>
      </c>
      <c r="BH5" s="50">
        <v>7.63148036549017</v>
      </c>
      <c r="BI5" s="50">
        <v>1.61678004535147</v>
      </c>
      <c r="BJ5" s="50">
        <v>1.66180758017493</v>
      </c>
      <c r="BK5" s="50">
        <v>1.7</v>
      </c>
      <c r="BL5" s="50">
        <v>0.045027534823453</v>
      </c>
      <c r="BM5" s="50">
        <v>-0.0381924198250729</v>
      </c>
      <c r="BN5" s="13" t="s">
        <v>0</v>
      </c>
      <c r="BO5" s="50">
        <v>5.73037096612045</v>
      </c>
      <c r="BP5" s="50">
        <v>1.53081584852735</v>
      </c>
      <c r="BQ5" s="50">
        <v>1.6440350877193</v>
      </c>
      <c r="BR5" s="50">
        <v>1.34</v>
      </c>
      <c r="BS5" s="50">
        <v>0.113219239191949</v>
      </c>
      <c r="BT5" s="50">
        <v>0.304035087719298</v>
      </c>
      <c r="BU5" s="13" t="s">
        <v>0</v>
      </c>
      <c r="BV5" s="50">
        <v>6.68306946227358</v>
      </c>
      <c r="BW5" s="50">
        <v>57.8231292517007</v>
      </c>
      <c r="BX5" s="50">
        <v>53.3527696793003</v>
      </c>
      <c r="BY5" s="57">
        <v>64.4591611479029</v>
      </c>
      <c r="BZ5" s="50">
        <v>-4.47035957240038</v>
      </c>
      <c r="CA5" s="50">
        <v>-11.1063914686026</v>
      </c>
      <c r="CB5" s="13" t="s">
        <v>0</v>
      </c>
      <c r="CC5" s="50">
        <v>5</v>
      </c>
      <c r="CD5" s="60">
        <v>146.202647499407</v>
      </c>
    </row>
    <row r="6" s="18" customFormat="1" ht="20" customHeight="1" spans="1:82">
      <c r="A6" s="6" t="s">
        <v>29</v>
      </c>
      <c r="B6" s="7" t="s">
        <v>36</v>
      </c>
      <c r="C6" s="8">
        <v>385</v>
      </c>
      <c r="D6" s="6" t="s">
        <v>37</v>
      </c>
      <c r="E6" s="6" t="s">
        <v>38</v>
      </c>
      <c r="F6" s="8">
        <v>7317</v>
      </c>
      <c r="G6" s="7">
        <v>8.33320861872146</v>
      </c>
      <c r="H6" s="8" t="s">
        <v>33</v>
      </c>
      <c r="I6" s="29">
        <f t="shared" si="0"/>
        <v>4</v>
      </c>
      <c r="J6" s="8">
        <v>25</v>
      </c>
      <c r="K6" s="8">
        <v>29</v>
      </c>
      <c r="L6" s="30">
        <v>2.291418</v>
      </c>
      <c r="M6" s="30">
        <v>9.525616</v>
      </c>
      <c r="N6" s="30">
        <v>8.859347</v>
      </c>
      <c r="O6" s="30">
        <v>7.234198</v>
      </c>
      <c r="P6" s="30">
        <v>0.666269</v>
      </c>
      <c r="Q6" s="13" t="s">
        <v>0</v>
      </c>
      <c r="R6" s="30">
        <v>33.9392494061758</v>
      </c>
      <c r="S6" s="30">
        <v>0.53450045</v>
      </c>
      <c r="T6" s="30">
        <v>1.93150203</v>
      </c>
      <c r="U6" s="30">
        <v>1.97785801038929</v>
      </c>
      <c r="V6" s="30">
        <v>1.39700158</v>
      </c>
      <c r="W6" s="30">
        <v>-0.0463559803892899</v>
      </c>
      <c r="X6" s="13" t="s">
        <v>0</v>
      </c>
      <c r="Y6" s="30">
        <v>23.3649439112903</v>
      </c>
      <c r="Z6" s="30">
        <v>23.326187</v>
      </c>
      <c r="AA6" s="30">
        <v>20.276925</v>
      </c>
      <c r="AB6" s="30">
        <v>22.3250992470358</v>
      </c>
      <c r="AC6" s="30">
        <v>-3.049262</v>
      </c>
      <c r="AD6" s="30">
        <v>-2.0481742470358</v>
      </c>
      <c r="AE6" s="14" t="s">
        <v>1</v>
      </c>
      <c r="AF6" s="30">
        <v>10.0813349353663</v>
      </c>
      <c r="AG6" s="45">
        <v>306</v>
      </c>
      <c r="AH6" s="45">
        <v>736</v>
      </c>
      <c r="AI6" s="45">
        <v>761</v>
      </c>
      <c r="AJ6" s="45">
        <v>430</v>
      </c>
      <c r="AK6" s="45">
        <v>-25</v>
      </c>
      <c r="AL6" s="13" t="s">
        <v>0</v>
      </c>
      <c r="AM6" s="45">
        <v>17.2230889235569</v>
      </c>
      <c r="AN6" s="30">
        <v>74.882941</v>
      </c>
      <c r="AO6" s="30">
        <v>129.42413</v>
      </c>
      <c r="AP6" s="30">
        <v>116.33</v>
      </c>
      <c r="AQ6" s="30">
        <v>54.541189</v>
      </c>
      <c r="AR6" s="30">
        <v>13.09413</v>
      </c>
      <c r="AS6" s="13" t="s">
        <v>0</v>
      </c>
      <c r="AT6" s="30">
        <v>21.5347970049917</v>
      </c>
      <c r="AU6" s="8">
        <v>396</v>
      </c>
      <c r="AV6" s="8">
        <v>691</v>
      </c>
      <c r="AW6" s="8">
        <v>670</v>
      </c>
      <c r="AX6" s="8">
        <v>295</v>
      </c>
      <c r="AY6" s="8">
        <v>21</v>
      </c>
      <c r="AZ6" s="13" t="s">
        <v>0</v>
      </c>
      <c r="BA6" s="8">
        <v>12.5865209471767</v>
      </c>
      <c r="BB6" s="30">
        <v>2.78939503816794</v>
      </c>
      <c r="BC6" s="50">
        <v>2.31698945518453</v>
      </c>
      <c r="BD6" s="50">
        <v>2.35</v>
      </c>
      <c r="BE6" s="50">
        <v>-0.472405582983405</v>
      </c>
      <c r="BF6" s="50">
        <v>-0.0330105448154661</v>
      </c>
      <c r="BG6" s="13" t="s">
        <v>0</v>
      </c>
      <c r="BH6" s="50">
        <v>5.56968619034743</v>
      </c>
      <c r="BI6" s="50">
        <v>1.56488549618321</v>
      </c>
      <c r="BJ6" s="50">
        <v>1.57644991212654</v>
      </c>
      <c r="BK6" s="50">
        <v>1.73</v>
      </c>
      <c r="BL6" s="50">
        <v>0.0115644159433317</v>
      </c>
      <c r="BM6" s="50">
        <v>-0.153550087873462</v>
      </c>
      <c r="BN6" s="13" t="s">
        <v>0</v>
      </c>
      <c r="BO6" s="50">
        <v>5.2548330404218</v>
      </c>
      <c r="BP6" s="50">
        <v>1.78249146341463</v>
      </c>
      <c r="BQ6" s="50">
        <v>1.469751393534</v>
      </c>
      <c r="BR6" s="50">
        <v>1.36</v>
      </c>
      <c r="BS6" s="50">
        <v>-0.312740069880632</v>
      </c>
      <c r="BT6" s="50">
        <v>0.109751393534002</v>
      </c>
      <c r="BU6" s="13" t="s">
        <v>0</v>
      </c>
      <c r="BV6" s="50">
        <v>5.40349777034559</v>
      </c>
      <c r="BW6" s="50">
        <v>61.4503816793893</v>
      </c>
      <c r="BX6" s="50">
        <v>58.1722319859403</v>
      </c>
      <c r="BY6" s="57">
        <v>59.1726618705036</v>
      </c>
      <c r="BZ6" s="50">
        <v>-3.27814969344906</v>
      </c>
      <c r="CA6" s="50">
        <v>-1.00042988456335</v>
      </c>
      <c r="CB6" s="13" t="s">
        <v>0</v>
      </c>
      <c r="CC6" s="50">
        <v>5</v>
      </c>
      <c r="CD6" s="60">
        <v>139.957952129672</v>
      </c>
    </row>
    <row r="7" s="18" customFormat="1" ht="20" customHeight="1" spans="1:82">
      <c r="A7" s="6" t="s">
        <v>29</v>
      </c>
      <c r="B7" s="7" t="s">
        <v>36</v>
      </c>
      <c r="C7" s="8">
        <v>385</v>
      </c>
      <c r="D7" s="6" t="s">
        <v>37</v>
      </c>
      <c r="E7" s="6" t="s">
        <v>39</v>
      </c>
      <c r="F7" s="8">
        <v>7749</v>
      </c>
      <c r="G7" s="7">
        <v>8.0017017694064</v>
      </c>
      <c r="H7" s="8" t="s">
        <v>33</v>
      </c>
      <c r="I7" s="29">
        <f t="shared" si="0"/>
        <v>5</v>
      </c>
      <c r="J7" s="8">
        <v>29</v>
      </c>
      <c r="K7" s="8">
        <v>28</v>
      </c>
      <c r="L7" s="30">
        <v>4.825131</v>
      </c>
      <c r="M7" s="30">
        <v>2.67798</v>
      </c>
      <c r="N7" s="30">
        <v>3.232365</v>
      </c>
      <c r="O7" s="30">
        <v>-2.147151</v>
      </c>
      <c r="P7" s="30">
        <v>-0.554385</v>
      </c>
      <c r="Q7" s="13" t="s">
        <v>0</v>
      </c>
      <c r="R7" s="30">
        <v>20.8133160621762</v>
      </c>
      <c r="S7" s="30">
        <v>1.54752829</v>
      </c>
      <c r="T7" s="30">
        <v>0.84134984</v>
      </c>
      <c r="U7" s="30">
        <v>0.97348612725997</v>
      </c>
      <c r="V7" s="30">
        <v>-0.70617845</v>
      </c>
      <c r="W7" s="30">
        <v>-0.13213628725997</v>
      </c>
      <c r="X7" s="13" t="s">
        <v>0</v>
      </c>
      <c r="Y7" s="30">
        <v>23.8117879245283</v>
      </c>
      <c r="Z7" s="30">
        <v>32.072254</v>
      </c>
      <c r="AA7" s="30">
        <v>31.417331</v>
      </c>
      <c r="AB7" s="30">
        <v>30.1168378960906</v>
      </c>
      <c r="AC7" s="30">
        <v>-0.654923</v>
      </c>
      <c r="AD7" s="30">
        <v>1.3004931039094</v>
      </c>
      <c r="AE7" s="13" t="s">
        <v>0</v>
      </c>
      <c r="AF7" s="30">
        <v>16.7708172597865</v>
      </c>
      <c r="AG7" s="45">
        <v>877</v>
      </c>
      <c r="AH7" s="45">
        <v>467</v>
      </c>
      <c r="AI7" s="45">
        <v>507</v>
      </c>
      <c r="AJ7" s="45">
        <v>-410</v>
      </c>
      <c r="AK7" s="45">
        <v>-40</v>
      </c>
      <c r="AL7" s="13" t="s">
        <v>0</v>
      </c>
      <c r="AM7" s="45">
        <v>18.1948051948052</v>
      </c>
      <c r="AN7" s="30">
        <v>55.018597</v>
      </c>
      <c r="AO7" s="30">
        <v>57.344325</v>
      </c>
      <c r="AP7" s="30">
        <v>63.75</v>
      </c>
      <c r="AQ7" s="30">
        <v>2.325728</v>
      </c>
      <c r="AR7" s="30">
        <v>-6.405675</v>
      </c>
      <c r="AS7" s="13" t="s">
        <v>0</v>
      </c>
      <c r="AT7" s="30">
        <v>12.1081767314189</v>
      </c>
      <c r="AU7" s="8">
        <v>630</v>
      </c>
      <c r="AV7" s="8">
        <v>427</v>
      </c>
      <c r="AW7" s="8">
        <v>451</v>
      </c>
      <c r="AX7" s="8">
        <v>-203</v>
      </c>
      <c r="AY7" s="8">
        <v>-24</v>
      </c>
      <c r="AZ7" s="13" t="s">
        <v>0</v>
      </c>
      <c r="BA7" s="8">
        <v>12.5588235294118</v>
      </c>
      <c r="BB7" s="30">
        <v>2.19987682119205</v>
      </c>
      <c r="BC7" s="50">
        <v>1.96408450704225</v>
      </c>
      <c r="BD7" s="50">
        <v>2.27</v>
      </c>
      <c r="BE7" s="50">
        <v>-0.235792314149799</v>
      </c>
      <c r="BF7" s="50">
        <v>-0.305915492957747</v>
      </c>
      <c r="BG7" s="13" t="s">
        <v>0</v>
      </c>
      <c r="BH7" s="50">
        <v>5.48626957274371</v>
      </c>
      <c r="BI7" s="50">
        <v>1.67284768211921</v>
      </c>
      <c r="BJ7" s="50">
        <v>1.56901408450704</v>
      </c>
      <c r="BK7" s="50">
        <v>1.75</v>
      </c>
      <c r="BL7" s="50">
        <v>-0.103833597612163</v>
      </c>
      <c r="BM7" s="50">
        <v>-0.180985915492958</v>
      </c>
      <c r="BN7" s="13" t="s">
        <v>0</v>
      </c>
      <c r="BO7" s="50">
        <v>5.41039339485186</v>
      </c>
      <c r="BP7" s="50">
        <v>1.31504908946952</v>
      </c>
      <c r="BQ7" s="50">
        <v>1.25179533213645</v>
      </c>
      <c r="BR7" s="50">
        <v>1.3</v>
      </c>
      <c r="BS7" s="50">
        <v>-0.0632537573330718</v>
      </c>
      <c r="BT7" s="50">
        <v>-0.0482046678635548</v>
      </c>
      <c r="BU7" s="13" t="s">
        <v>0</v>
      </c>
      <c r="BV7" s="50">
        <v>5.08859891112378</v>
      </c>
      <c r="BW7" s="50">
        <v>54.1721854304636</v>
      </c>
      <c r="BX7" s="50">
        <v>58.0281690140845</v>
      </c>
      <c r="BY7" s="57">
        <v>58.22454308094</v>
      </c>
      <c r="BZ7" s="50">
        <v>3.85598358362093</v>
      </c>
      <c r="CA7" s="50">
        <v>-0.196374066855498</v>
      </c>
      <c r="CB7" s="13" t="s">
        <v>0</v>
      </c>
      <c r="CC7" s="50">
        <v>5</v>
      </c>
      <c r="CD7" s="60">
        <v>125.242988580846</v>
      </c>
    </row>
    <row r="8" s="18" customFormat="1" ht="20" customHeight="1" spans="1:82">
      <c r="A8" s="6" t="s">
        <v>29</v>
      </c>
      <c r="B8" s="7" t="s">
        <v>36</v>
      </c>
      <c r="C8" s="8">
        <v>385</v>
      </c>
      <c r="D8" s="6" t="s">
        <v>37</v>
      </c>
      <c r="E8" s="6" t="s">
        <v>40</v>
      </c>
      <c r="F8" s="8">
        <v>11503</v>
      </c>
      <c r="G8" s="7">
        <v>0.505811358447492</v>
      </c>
      <c r="H8" s="8" t="s">
        <v>33</v>
      </c>
      <c r="I8" s="29">
        <f t="shared" si="0"/>
        <v>6</v>
      </c>
      <c r="J8" s="8">
        <v>30</v>
      </c>
      <c r="K8" s="8">
        <v>28</v>
      </c>
      <c r="L8" s="30">
        <v>8.712925</v>
      </c>
      <c r="M8" s="30">
        <v>6.481012</v>
      </c>
      <c r="N8" s="30">
        <v>7.957269</v>
      </c>
      <c r="O8" s="30">
        <v>-2.231913</v>
      </c>
      <c r="P8" s="30">
        <v>-1.476257</v>
      </c>
      <c r="Q8" s="13" t="s">
        <v>0</v>
      </c>
      <c r="R8" s="30">
        <v>19.2505306930693</v>
      </c>
      <c r="S8" s="30">
        <v>2.44148219</v>
      </c>
      <c r="T8" s="30">
        <v>2.12019902</v>
      </c>
      <c r="U8" s="30">
        <v>2.37310659687138</v>
      </c>
      <c r="V8" s="30">
        <v>-0.32128317</v>
      </c>
      <c r="W8" s="30">
        <v>-0.25290757687138</v>
      </c>
      <c r="X8" s="13" t="s">
        <v>0</v>
      </c>
      <c r="Y8" s="30">
        <v>21.4885035810811</v>
      </c>
      <c r="Z8" s="30">
        <v>28.021384</v>
      </c>
      <c r="AA8" s="30">
        <v>32.714012</v>
      </c>
      <c r="AB8" s="30">
        <v>29.8231289764287</v>
      </c>
      <c r="AC8" s="30">
        <v>4.692628</v>
      </c>
      <c r="AD8" s="30">
        <v>2.8908830235713</v>
      </c>
      <c r="AE8" s="13" t="s">
        <v>0</v>
      </c>
      <c r="AF8" s="30">
        <v>16.8919166953528</v>
      </c>
      <c r="AG8" s="45">
        <v>1237</v>
      </c>
      <c r="AH8" s="45">
        <v>955</v>
      </c>
      <c r="AI8" s="45">
        <v>1066</v>
      </c>
      <c r="AJ8" s="45">
        <v>-282</v>
      </c>
      <c r="AK8" s="45">
        <v>-111</v>
      </c>
      <c r="AL8" s="13" t="s">
        <v>0</v>
      </c>
      <c r="AM8" s="45">
        <v>19.1255006675567</v>
      </c>
      <c r="AN8" s="30">
        <v>70.435934</v>
      </c>
      <c r="AO8" s="30">
        <v>67.864</v>
      </c>
      <c r="AP8" s="30">
        <v>74.65</v>
      </c>
      <c r="AQ8" s="30">
        <v>-2.571934</v>
      </c>
      <c r="AR8" s="30">
        <v>-6.786</v>
      </c>
      <c r="AS8" s="13" t="s">
        <v>0</v>
      </c>
      <c r="AT8" s="30">
        <v>11.1747077227071</v>
      </c>
      <c r="AU8" s="8">
        <v>980</v>
      </c>
      <c r="AV8" s="8">
        <v>865</v>
      </c>
      <c r="AW8" s="8">
        <v>845</v>
      </c>
      <c r="AX8" s="8">
        <v>-115</v>
      </c>
      <c r="AY8" s="8">
        <v>20</v>
      </c>
      <c r="AZ8" s="13" t="s">
        <v>0</v>
      </c>
      <c r="BA8" s="8">
        <v>13.2262996941896</v>
      </c>
      <c r="BB8" s="30">
        <v>2.65658642533937</v>
      </c>
      <c r="BC8" s="50">
        <v>2.62470510328068</v>
      </c>
      <c r="BD8" s="50">
        <v>2.59</v>
      </c>
      <c r="BE8" s="50">
        <v>-0.0318813220586858</v>
      </c>
      <c r="BF8" s="50">
        <v>0.0347051032806807</v>
      </c>
      <c r="BG8" s="13" t="s">
        <v>0</v>
      </c>
      <c r="BH8" s="50">
        <v>6.01996583321257</v>
      </c>
      <c r="BI8" s="50">
        <v>1.78190045248869</v>
      </c>
      <c r="BJ8" s="50">
        <v>1.72053462940462</v>
      </c>
      <c r="BK8" s="50">
        <v>1.92</v>
      </c>
      <c r="BL8" s="50">
        <v>-0.0613658230840706</v>
      </c>
      <c r="BM8" s="50">
        <v>-0.199465370595383</v>
      </c>
      <c r="BN8" s="13" t="s">
        <v>0</v>
      </c>
      <c r="BO8" s="50">
        <v>5.58615139417084</v>
      </c>
      <c r="BP8" s="50">
        <v>1.49087252412392</v>
      </c>
      <c r="BQ8" s="50">
        <v>1.52551716101695</v>
      </c>
      <c r="BR8" s="50">
        <v>1.35</v>
      </c>
      <c r="BS8" s="50">
        <v>0.0346446368930287</v>
      </c>
      <c r="BT8" s="50">
        <v>0.175517161016949</v>
      </c>
      <c r="BU8" s="13" t="s">
        <v>0</v>
      </c>
      <c r="BV8" s="50">
        <v>5.40963532275514</v>
      </c>
      <c r="BW8" s="50">
        <v>49.0497737556561</v>
      </c>
      <c r="BX8" s="50">
        <v>51.3973268529769</v>
      </c>
      <c r="BY8" s="57">
        <v>51.0138740661686</v>
      </c>
      <c r="BZ8" s="50">
        <v>2.34755309732081</v>
      </c>
      <c r="CA8" s="50">
        <v>0.383452786808313</v>
      </c>
      <c r="CB8" s="13" t="s">
        <v>0</v>
      </c>
      <c r="CC8" s="50">
        <v>5</v>
      </c>
      <c r="CD8" s="60">
        <v>123.173211604095</v>
      </c>
    </row>
    <row r="9" s="18" customFormat="1" ht="20" customHeight="1" spans="1:82">
      <c r="A9" s="6" t="s">
        <v>29</v>
      </c>
      <c r="B9" s="7" t="s">
        <v>36</v>
      </c>
      <c r="C9" s="8">
        <v>385</v>
      </c>
      <c r="D9" s="6" t="s">
        <v>37</v>
      </c>
      <c r="E9" s="6" t="s">
        <v>41</v>
      </c>
      <c r="F9" s="8">
        <v>12566</v>
      </c>
      <c r="G9" s="7">
        <v>1.13046889269407</v>
      </c>
      <c r="H9" s="8" t="s">
        <v>33</v>
      </c>
      <c r="I9" s="29">
        <f t="shared" si="0"/>
        <v>7</v>
      </c>
      <c r="J9" s="8">
        <v>0</v>
      </c>
      <c r="K9" s="8">
        <v>28</v>
      </c>
      <c r="L9" s="30">
        <v>0</v>
      </c>
      <c r="M9" s="30">
        <v>2.486683</v>
      </c>
      <c r="N9" s="30">
        <v>2.561973</v>
      </c>
      <c r="O9" s="30">
        <v>2.486683</v>
      </c>
      <c r="P9" s="30">
        <v>-0.0752899999999999</v>
      </c>
      <c r="Q9" s="13" t="s">
        <v>0</v>
      </c>
      <c r="R9" s="30">
        <v>19.3265518134715</v>
      </c>
      <c r="S9" s="30">
        <v>0</v>
      </c>
      <c r="T9" s="30">
        <v>0.85925755</v>
      </c>
      <c r="U9" s="30">
        <v>0.87407304499997</v>
      </c>
      <c r="V9" s="30">
        <v>0.85925755</v>
      </c>
      <c r="W9" s="30">
        <v>-0.0148154949999699</v>
      </c>
      <c r="X9" s="13" t="s">
        <v>0</v>
      </c>
      <c r="Y9" s="30">
        <v>24.3186099056604</v>
      </c>
      <c r="Z9" s="30">
        <v>0</v>
      </c>
      <c r="AA9" s="30">
        <v>34.554366</v>
      </c>
      <c r="AB9" s="30">
        <v>34.1171840999093</v>
      </c>
      <c r="AC9" s="30">
        <v>34.554366</v>
      </c>
      <c r="AD9" s="30">
        <v>0.4371819000907</v>
      </c>
      <c r="AE9" s="13" t="s">
        <v>0</v>
      </c>
      <c r="AF9" s="30">
        <v>18.4453911032028</v>
      </c>
      <c r="AG9" s="45">
        <v>0</v>
      </c>
      <c r="AH9" s="45">
        <v>487</v>
      </c>
      <c r="AI9" s="45">
        <v>460</v>
      </c>
      <c r="AJ9" s="45">
        <v>487</v>
      </c>
      <c r="AK9" s="45">
        <v>27</v>
      </c>
      <c r="AL9" s="13" t="s">
        <v>0</v>
      </c>
      <c r="AM9" s="45">
        <v>18.974025974026</v>
      </c>
      <c r="AN9" s="30">
        <v>0</v>
      </c>
      <c r="AO9" s="30">
        <v>51.061253</v>
      </c>
      <c r="AP9" s="30">
        <v>55.7</v>
      </c>
      <c r="AQ9" s="30">
        <v>51.061253</v>
      </c>
      <c r="AR9" s="30">
        <v>-4.638747</v>
      </c>
      <c r="AS9" s="13" t="s">
        <v>0</v>
      </c>
      <c r="AT9" s="30">
        <v>10.7815145692568</v>
      </c>
      <c r="AU9" s="8">
        <v>0</v>
      </c>
      <c r="AV9" s="8">
        <v>410</v>
      </c>
      <c r="AW9" s="8">
        <v>378</v>
      </c>
      <c r="AX9" s="8">
        <v>410</v>
      </c>
      <c r="AY9" s="8">
        <v>32</v>
      </c>
      <c r="AZ9" s="13" t="s">
        <v>0</v>
      </c>
      <c r="BA9" s="8">
        <v>12.0588235294118</v>
      </c>
      <c r="BB9" s="30">
        <v>0</v>
      </c>
      <c r="BC9" s="50">
        <v>1.84223350125945</v>
      </c>
      <c r="BD9" s="50">
        <v>2.19</v>
      </c>
      <c r="BE9" s="50">
        <v>1.84223350125945</v>
      </c>
      <c r="BF9" s="50">
        <v>-0.347766498740554</v>
      </c>
      <c r="BG9" s="13" t="s">
        <v>0</v>
      </c>
      <c r="BH9" s="50">
        <v>5.14590363480293</v>
      </c>
      <c r="BI9" s="50">
        <v>0</v>
      </c>
      <c r="BJ9" s="50">
        <v>1.43073047858942</v>
      </c>
      <c r="BK9" s="50">
        <v>1.62</v>
      </c>
      <c r="BL9" s="50">
        <v>1.43073047858942</v>
      </c>
      <c r="BM9" s="50">
        <v>-0.18926952141058</v>
      </c>
      <c r="BN9" s="14" t="s">
        <v>1</v>
      </c>
      <c r="BO9" s="50">
        <v>4.93355337444628</v>
      </c>
      <c r="BP9" s="50">
        <v>0</v>
      </c>
      <c r="BQ9" s="50">
        <v>1.28761742957746</v>
      </c>
      <c r="BR9" s="50">
        <v>1.35</v>
      </c>
      <c r="BS9" s="50">
        <v>1.28761742957746</v>
      </c>
      <c r="BT9" s="50">
        <v>-0.0623825704225351</v>
      </c>
      <c r="BU9" s="13" t="s">
        <v>0</v>
      </c>
      <c r="BV9" s="50">
        <v>5.23421719340431</v>
      </c>
      <c r="BW9" s="50">
        <v>0</v>
      </c>
      <c r="BX9" s="50">
        <v>64.9874055415617</v>
      </c>
      <c r="BY9" s="57">
        <v>64.6892655367232</v>
      </c>
      <c r="BZ9" s="50">
        <v>64.9874055415617</v>
      </c>
      <c r="CA9" s="50">
        <v>0.298140004838515</v>
      </c>
      <c r="CB9" s="14" t="s">
        <v>1</v>
      </c>
      <c r="CC9" s="50">
        <v>2.5</v>
      </c>
      <c r="CD9" s="60">
        <v>121.718591097683</v>
      </c>
    </row>
    <row r="10" s="18" customFormat="1" ht="20" customHeight="1" spans="1:82">
      <c r="A10" s="6" t="s">
        <v>29</v>
      </c>
      <c r="B10" s="7" t="s">
        <v>42</v>
      </c>
      <c r="C10" s="8">
        <v>514</v>
      </c>
      <c r="D10" s="6" t="s">
        <v>43</v>
      </c>
      <c r="E10" s="6" t="s">
        <v>44</v>
      </c>
      <c r="F10" s="8">
        <v>5406</v>
      </c>
      <c r="G10" s="7">
        <v>9.85923601598174</v>
      </c>
      <c r="H10" s="8" t="s">
        <v>33</v>
      </c>
      <c r="I10" s="29">
        <f t="shared" si="0"/>
        <v>8</v>
      </c>
      <c r="J10" s="8">
        <v>27</v>
      </c>
      <c r="K10" s="8">
        <v>28</v>
      </c>
      <c r="L10" s="30">
        <v>5.252443</v>
      </c>
      <c r="M10" s="30">
        <v>5.504011</v>
      </c>
      <c r="N10" s="30">
        <v>5.888255</v>
      </c>
      <c r="O10" s="30">
        <v>0.251568</v>
      </c>
      <c r="P10" s="30">
        <v>-0.384244</v>
      </c>
      <c r="Q10" s="13" t="s">
        <v>0</v>
      </c>
      <c r="R10" s="30">
        <v>16.3485475247525</v>
      </c>
      <c r="S10" s="30">
        <v>1.57706676</v>
      </c>
      <c r="T10" s="30">
        <v>1.92874716</v>
      </c>
      <c r="U10" s="30">
        <v>1.80079431812442</v>
      </c>
      <c r="V10" s="30">
        <v>0.3516804</v>
      </c>
      <c r="W10" s="30">
        <v>0.12795284187558</v>
      </c>
      <c r="X10" s="13" t="s">
        <v>0</v>
      </c>
      <c r="Y10" s="30">
        <v>19.5481131081081</v>
      </c>
      <c r="Z10" s="30">
        <v>30.025395</v>
      </c>
      <c r="AA10" s="30">
        <v>35.042575</v>
      </c>
      <c r="AB10" s="30">
        <v>30.5828181375369</v>
      </c>
      <c r="AC10" s="30">
        <v>5.01718</v>
      </c>
      <c r="AD10" s="30">
        <v>4.4597568624631</v>
      </c>
      <c r="AE10" s="13" t="s">
        <v>0</v>
      </c>
      <c r="AF10" s="30">
        <v>18.0942728055077</v>
      </c>
      <c r="AG10" s="45">
        <v>958</v>
      </c>
      <c r="AH10" s="45">
        <v>1006</v>
      </c>
      <c r="AI10" s="45">
        <v>967</v>
      </c>
      <c r="AJ10" s="45">
        <v>48</v>
      </c>
      <c r="AK10" s="45">
        <v>39</v>
      </c>
      <c r="AL10" s="13" t="s">
        <v>0</v>
      </c>
      <c r="AM10" s="45">
        <v>20.1468624833111</v>
      </c>
      <c r="AN10" s="30">
        <v>54.827171</v>
      </c>
      <c r="AO10" s="30">
        <v>54.711839</v>
      </c>
      <c r="AP10" s="30">
        <v>60.89</v>
      </c>
      <c r="AQ10" s="30">
        <v>-0.115332000000002</v>
      </c>
      <c r="AR10" s="30">
        <v>-6.178161</v>
      </c>
      <c r="AS10" s="14" t="s">
        <v>1</v>
      </c>
      <c r="AT10" s="30">
        <v>9.00902996871398</v>
      </c>
      <c r="AU10" s="8">
        <v>755</v>
      </c>
      <c r="AV10" s="8">
        <v>816</v>
      </c>
      <c r="AW10" s="8">
        <v>773</v>
      </c>
      <c r="AX10" s="8">
        <v>61</v>
      </c>
      <c r="AY10" s="8">
        <v>43</v>
      </c>
      <c r="AZ10" s="13" t="s">
        <v>0</v>
      </c>
      <c r="BA10" s="8">
        <v>12.4770642201835</v>
      </c>
      <c r="BB10" s="30">
        <v>2.20481267942584</v>
      </c>
      <c r="BC10" s="50">
        <v>2.04856427771557</v>
      </c>
      <c r="BD10" s="50">
        <v>2.47</v>
      </c>
      <c r="BE10" s="50">
        <v>-0.156248401710272</v>
      </c>
      <c r="BF10" s="50">
        <v>-0.421435722284435</v>
      </c>
      <c r="BG10" s="14" t="s">
        <v>1</v>
      </c>
      <c r="BH10" s="50">
        <v>4.69854192136599</v>
      </c>
      <c r="BI10" s="50">
        <v>1.63277511961722</v>
      </c>
      <c r="BJ10" s="50">
        <v>1.57446808510638</v>
      </c>
      <c r="BK10" s="50">
        <v>1.75</v>
      </c>
      <c r="BL10" s="50">
        <v>-0.0583070345108418</v>
      </c>
      <c r="BM10" s="50">
        <v>-0.175531914893617</v>
      </c>
      <c r="BN10" s="13" t="s">
        <v>0</v>
      </c>
      <c r="BO10" s="50">
        <v>5.11190936722851</v>
      </c>
      <c r="BP10" s="50">
        <v>1.35034681318681</v>
      </c>
      <c r="BQ10" s="50">
        <v>1.30111514935989</v>
      </c>
      <c r="BR10" s="50">
        <v>1.41</v>
      </c>
      <c r="BS10" s="50">
        <v>-0.049231663826927</v>
      </c>
      <c r="BT10" s="50">
        <v>-0.108884850640114</v>
      </c>
      <c r="BU10" s="14" t="s">
        <v>1</v>
      </c>
      <c r="BV10" s="50">
        <v>4.6138835083684</v>
      </c>
      <c r="BW10" s="50">
        <v>56.6985645933014</v>
      </c>
      <c r="BX10" s="50">
        <v>55.8790593505039</v>
      </c>
      <c r="BY10" s="57">
        <v>58.3030303030303</v>
      </c>
      <c r="BZ10" s="50">
        <v>-0.819505242797511</v>
      </c>
      <c r="CA10" s="50">
        <v>-2.42397095252637</v>
      </c>
      <c r="CB10" s="13" t="s">
        <v>0</v>
      </c>
      <c r="CC10" s="50">
        <v>5</v>
      </c>
      <c r="CD10" s="60">
        <v>115.04822490754</v>
      </c>
    </row>
    <row r="11" s="18" customFormat="1" ht="20" customHeight="1" spans="1:82">
      <c r="A11" s="6" t="s">
        <v>29</v>
      </c>
      <c r="B11" s="7" t="s">
        <v>42</v>
      </c>
      <c r="C11" s="8">
        <v>514</v>
      </c>
      <c r="D11" s="6" t="s">
        <v>43</v>
      </c>
      <c r="E11" s="6" t="s">
        <v>45</v>
      </c>
      <c r="F11" s="8">
        <v>4330</v>
      </c>
      <c r="G11" s="7">
        <v>10.6537565639269</v>
      </c>
      <c r="H11" s="8" t="s">
        <v>33</v>
      </c>
      <c r="I11" s="29">
        <f t="shared" si="0"/>
        <v>9</v>
      </c>
      <c r="J11" s="8">
        <v>25</v>
      </c>
      <c r="K11" s="8">
        <v>30</v>
      </c>
      <c r="L11" s="30">
        <v>6.306953</v>
      </c>
      <c r="M11" s="30">
        <v>5.706073</v>
      </c>
      <c r="N11" s="30">
        <v>7.648307</v>
      </c>
      <c r="O11" s="30">
        <v>-0.60088</v>
      </c>
      <c r="P11" s="30">
        <v>-1.942234</v>
      </c>
      <c r="Q11" s="13" t="s">
        <v>0</v>
      </c>
      <c r="R11" s="30">
        <v>16.9487316831683</v>
      </c>
      <c r="S11" s="30">
        <v>1.87164779</v>
      </c>
      <c r="T11" s="30">
        <v>1.80568911</v>
      </c>
      <c r="U11" s="30">
        <v>2.05651602567898</v>
      </c>
      <c r="V11" s="30">
        <v>-0.0659586799999998</v>
      </c>
      <c r="W11" s="30">
        <v>-0.25082691567898</v>
      </c>
      <c r="X11" s="13" t="s">
        <v>0</v>
      </c>
      <c r="Y11" s="30">
        <v>18.3009031418919</v>
      </c>
      <c r="Z11" s="30">
        <v>29.675943</v>
      </c>
      <c r="AA11" s="30">
        <v>31.64504</v>
      </c>
      <c r="AB11" s="30">
        <v>26.8885130484299</v>
      </c>
      <c r="AC11" s="30">
        <v>1.969097</v>
      </c>
      <c r="AD11" s="30">
        <v>4.7565269515701</v>
      </c>
      <c r="AE11" s="13" t="s">
        <v>0</v>
      </c>
      <c r="AF11" s="30">
        <v>16.3399518072289</v>
      </c>
      <c r="AG11" s="45">
        <v>1130</v>
      </c>
      <c r="AH11" s="45">
        <v>1049</v>
      </c>
      <c r="AI11" s="45">
        <v>1151</v>
      </c>
      <c r="AJ11" s="45">
        <v>-81</v>
      </c>
      <c r="AK11" s="45">
        <v>-102</v>
      </c>
      <c r="AL11" s="13" t="s">
        <v>0</v>
      </c>
      <c r="AM11" s="45">
        <v>21.0080106809079</v>
      </c>
      <c r="AN11" s="30">
        <v>55.813743</v>
      </c>
      <c r="AO11" s="30">
        <v>54.395357</v>
      </c>
      <c r="AP11" s="30">
        <v>66.45</v>
      </c>
      <c r="AQ11" s="30">
        <v>-1.41838600000001</v>
      </c>
      <c r="AR11" s="30">
        <v>-12.054643</v>
      </c>
      <c r="AS11" s="14" t="s">
        <v>1</v>
      </c>
      <c r="AT11" s="30">
        <v>8.95691700971513</v>
      </c>
      <c r="AU11" s="8">
        <v>861</v>
      </c>
      <c r="AV11" s="8">
        <v>881</v>
      </c>
      <c r="AW11" s="8">
        <v>916</v>
      </c>
      <c r="AX11" s="8">
        <v>20</v>
      </c>
      <c r="AY11" s="8">
        <v>-35</v>
      </c>
      <c r="AZ11" s="13" t="s">
        <v>0</v>
      </c>
      <c r="BA11" s="8">
        <v>13.4709480122324</v>
      </c>
      <c r="BB11" s="30">
        <v>2.17344866468843</v>
      </c>
      <c r="BC11" s="50">
        <v>2.14766025917927</v>
      </c>
      <c r="BD11" s="50">
        <v>2.69</v>
      </c>
      <c r="BE11" s="50">
        <v>-0.0257884055091617</v>
      </c>
      <c r="BF11" s="50">
        <v>-0.542339740820734</v>
      </c>
      <c r="BG11" s="14" t="s">
        <v>1</v>
      </c>
      <c r="BH11" s="50">
        <v>4.92582628252126</v>
      </c>
      <c r="BI11" s="50">
        <v>1.67754698318497</v>
      </c>
      <c r="BJ11" s="50">
        <v>1.65442764578834</v>
      </c>
      <c r="BK11" s="50">
        <v>1.86</v>
      </c>
      <c r="BL11" s="50">
        <v>-0.0231193373966285</v>
      </c>
      <c r="BM11" s="50">
        <v>-0.205572354211663</v>
      </c>
      <c r="BN11" s="13" t="s">
        <v>0</v>
      </c>
      <c r="BO11" s="50">
        <v>5.37151833048162</v>
      </c>
      <c r="BP11" s="50">
        <v>1.29561120283019</v>
      </c>
      <c r="BQ11" s="50">
        <v>1.29812885117493</v>
      </c>
      <c r="BR11" s="50">
        <v>1.45</v>
      </c>
      <c r="BS11" s="50">
        <v>0.00251764834474599</v>
      </c>
      <c r="BT11" s="50">
        <v>-0.151871148825065</v>
      </c>
      <c r="BU11" s="14" t="s">
        <v>1</v>
      </c>
      <c r="BV11" s="50">
        <v>4.60329379849266</v>
      </c>
      <c r="BW11" s="50">
        <v>50.6429277942631</v>
      </c>
      <c r="BX11" s="50">
        <v>52.267818574514</v>
      </c>
      <c r="BY11" s="57">
        <v>53.6443148688047</v>
      </c>
      <c r="BZ11" s="50">
        <v>1.62489078025094</v>
      </c>
      <c r="CA11" s="50">
        <v>-1.37649629429066</v>
      </c>
      <c r="CB11" s="13" t="s">
        <v>0</v>
      </c>
      <c r="CC11" s="50">
        <v>5</v>
      </c>
      <c r="CD11" s="60">
        <v>114.92610074664</v>
      </c>
    </row>
    <row r="12" s="18" customFormat="1" ht="20" customHeight="1" spans="1:82">
      <c r="A12" s="6" t="s">
        <v>29</v>
      </c>
      <c r="B12" s="7" t="s">
        <v>42</v>
      </c>
      <c r="C12" s="8">
        <v>514</v>
      </c>
      <c r="D12" s="6" t="s">
        <v>43</v>
      </c>
      <c r="E12" s="6" t="s">
        <v>46</v>
      </c>
      <c r="F12" s="8">
        <v>12338</v>
      </c>
      <c r="G12" s="7">
        <v>1.2948524543379</v>
      </c>
      <c r="H12" s="8" t="s">
        <v>33</v>
      </c>
      <c r="I12" s="29">
        <f t="shared" si="0"/>
        <v>10</v>
      </c>
      <c r="J12" s="8">
        <v>28</v>
      </c>
      <c r="K12" s="8">
        <v>25</v>
      </c>
      <c r="L12" s="30">
        <v>14.938088</v>
      </c>
      <c r="M12" s="30">
        <v>9.463177</v>
      </c>
      <c r="N12" s="30">
        <v>14.281509</v>
      </c>
      <c r="O12" s="30">
        <v>-5.474911</v>
      </c>
      <c r="P12" s="30">
        <v>-4.818332</v>
      </c>
      <c r="Q12" s="13" t="s">
        <v>0</v>
      </c>
      <c r="R12" s="30">
        <v>23.1940612745098</v>
      </c>
      <c r="S12" s="30">
        <v>3.09582588</v>
      </c>
      <c r="T12" s="30">
        <v>2.06389477</v>
      </c>
      <c r="U12" s="30">
        <v>3.23762567955989</v>
      </c>
      <c r="V12" s="30">
        <v>-1.03193111</v>
      </c>
      <c r="W12" s="30">
        <v>-1.17373090955989</v>
      </c>
      <c r="X12" s="13" t="s">
        <v>0</v>
      </c>
      <c r="Y12" s="30">
        <v>18.2108362058824</v>
      </c>
      <c r="Z12" s="30">
        <v>20.724378</v>
      </c>
      <c r="AA12" s="30">
        <v>21.809745</v>
      </c>
      <c r="AB12" s="30">
        <v>22.6700531404622</v>
      </c>
      <c r="AC12" s="30">
        <v>1.085367</v>
      </c>
      <c r="AD12" s="30">
        <v>-0.860308140462202</v>
      </c>
      <c r="AE12" s="14" t="s">
        <v>1</v>
      </c>
      <c r="AF12" s="30">
        <v>11.5476941404871</v>
      </c>
      <c r="AG12" s="45">
        <v>728</v>
      </c>
      <c r="AH12" s="45">
        <v>706</v>
      </c>
      <c r="AI12" s="45">
        <v>661</v>
      </c>
      <c r="AJ12" s="45">
        <v>-22</v>
      </c>
      <c r="AK12" s="45">
        <v>45</v>
      </c>
      <c r="AL12" s="13" t="s">
        <v>0</v>
      </c>
      <c r="AM12" s="45">
        <v>15.972850678733</v>
      </c>
      <c r="AN12" s="30">
        <v>205.193516</v>
      </c>
      <c r="AO12" s="30">
        <v>134.039334</v>
      </c>
      <c r="AP12" s="30">
        <v>215.28</v>
      </c>
      <c r="AQ12" s="30">
        <v>-71.154182</v>
      </c>
      <c r="AR12" s="30">
        <v>-81.240666</v>
      </c>
      <c r="AS12" s="13" t="s">
        <v>0</v>
      </c>
      <c r="AT12" s="30">
        <v>15.7212448979592</v>
      </c>
      <c r="AU12" s="8">
        <v>697</v>
      </c>
      <c r="AV12" s="8">
        <v>603</v>
      </c>
      <c r="AW12" s="8">
        <v>606</v>
      </c>
      <c r="AX12" s="8">
        <v>-94</v>
      </c>
      <c r="AY12" s="8">
        <v>-3</v>
      </c>
      <c r="AZ12" s="14" t="s">
        <v>1</v>
      </c>
      <c r="BA12" s="8">
        <v>9.23430321592649</v>
      </c>
      <c r="BB12" s="30">
        <v>11.3725504854369</v>
      </c>
      <c r="BC12" s="50">
        <v>2.49574007092199</v>
      </c>
      <c r="BD12" s="50">
        <v>7.45</v>
      </c>
      <c r="BE12" s="50">
        <v>-8.87681041451491</v>
      </c>
      <c r="BF12" s="50">
        <v>-4.95425992907801</v>
      </c>
      <c r="BG12" s="13" t="s">
        <v>0</v>
      </c>
      <c r="BH12" s="50">
        <v>5.03173401395563</v>
      </c>
      <c r="BI12" s="50">
        <v>1.69093851132686</v>
      </c>
      <c r="BJ12" s="50">
        <v>1.65425531914894</v>
      </c>
      <c r="BK12" s="50">
        <v>1.93</v>
      </c>
      <c r="BL12" s="50">
        <v>-0.0366831921779247</v>
      </c>
      <c r="BM12" s="50">
        <v>-0.275744680851064</v>
      </c>
      <c r="BN12" s="13" t="s">
        <v>0</v>
      </c>
      <c r="BO12" s="50">
        <v>5.23498518718019</v>
      </c>
      <c r="BP12" s="50">
        <v>6.72558488038278</v>
      </c>
      <c r="BQ12" s="50">
        <v>1.50867888531618</v>
      </c>
      <c r="BR12" s="50">
        <v>3.86</v>
      </c>
      <c r="BS12" s="50">
        <v>-5.21690599506659</v>
      </c>
      <c r="BT12" s="50">
        <v>-2.35132111468382</v>
      </c>
      <c r="BU12" s="14" t="s">
        <v>1</v>
      </c>
      <c r="BV12" s="50">
        <v>4.8667060816651</v>
      </c>
      <c r="BW12" s="50">
        <v>54.5307443365696</v>
      </c>
      <c r="BX12" s="50">
        <v>55.4964539007092</v>
      </c>
      <c r="BY12" s="57">
        <v>52.286282306163</v>
      </c>
      <c r="BZ12" s="50">
        <v>0.965709564139637</v>
      </c>
      <c r="CA12" s="50">
        <v>3.21017159454622</v>
      </c>
      <c r="CB12" s="14" t="s">
        <v>1</v>
      </c>
      <c r="CC12" s="50">
        <v>2.5</v>
      </c>
      <c r="CD12" s="60">
        <v>111.514415696299</v>
      </c>
    </row>
    <row r="13" s="18" customFormat="1" ht="20" customHeight="1" spans="1:82">
      <c r="A13" s="6" t="s">
        <v>29</v>
      </c>
      <c r="B13" s="7" t="s">
        <v>42</v>
      </c>
      <c r="C13" s="8">
        <v>514</v>
      </c>
      <c r="D13" s="6" t="s">
        <v>43</v>
      </c>
      <c r="E13" s="6" t="s">
        <v>47</v>
      </c>
      <c r="F13" s="8">
        <v>12744</v>
      </c>
      <c r="G13" s="7">
        <v>0.851016837899547</v>
      </c>
      <c r="H13" s="8" t="s">
        <v>33</v>
      </c>
      <c r="I13" s="29">
        <f t="shared" si="0"/>
        <v>11</v>
      </c>
      <c r="J13" s="8">
        <v>29</v>
      </c>
      <c r="K13" s="8">
        <v>26</v>
      </c>
      <c r="L13" s="30">
        <v>4.683044</v>
      </c>
      <c r="M13" s="30">
        <v>2.082892</v>
      </c>
      <c r="N13" s="30">
        <v>3.113477</v>
      </c>
      <c r="O13" s="30">
        <v>-2.600152</v>
      </c>
      <c r="P13" s="30">
        <v>-1.030585</v>
      </c>
      <c r="Q13" s="13" t="s">
        <v>0</v>
      </c>
      <c r="R13" s="30">
        <v>16.1882797927461</v>
      </c>
      <c r="S13" s="30">
        <v>1.41810026</v>
      </c>
      <c r="T13" s="30">
        <v>0.64040677</v>
      </c>
      <c r="U13" s="30">
        <v>0.930860679999949</v>
      </c>
      <c r="V13" s="30">
        <v>-0.77769349</v>
      </c>
      <c r="W13" s="30">
        <v>-0.290453909999949</v>
      </c>
      <c r="X13" s="13" t="s">
        <v>0</v>
      </c>
      <c r="Y13" s="30">
        <v>18.1247199056604</v>
      </c>
      <c r="Z13" s="30">
        <v>30.281592</v>
      </c>
      <c r="AA13" s="30">
        <v>30.746038</v>
      </c>
      <c r="AB13" s="30">
        <v>29.8977856589257</v>
      </c>
      <c r="AC13" s="30">
        <v>0.464445999999999</v>
      </c>
      <c r="AD13" s="30">
        <v>0.8482523410743</v>
      </c>
      <c r="AE13" s="13" t="s">
        <v>0</v>
      </c>
      <c r="AF13" s="30">
        <v>16.4124758007117</v>
      </c>
      <c r="AG13" s="45">
        <v>862</v>
      </c>
      <c r="AH13" s="45">
        <v>390</v>
      </c>
      <c r="AI13" s="45">
        <v>505</v>
      </c>
      <c r="AJ13" s="45">
        <v>-472</v>
      </c>
      <c r="AK13" s="45">
        <v>-115</v>
      </c>
      <c r="AL13" s="13" t="s">
        <v>0</v>
      </c>
      <c r="AM13" s="45">
        <v>15.1948051948052</v>
      </c>
      <c r="AN13" s="30">
        <v>54.327657</v>
      </c>
      <c r="AO13" s="30">
        <v>53.407487</v>
      </c>
      <c r="AP13" s="30">
        <v>61.65</v>
      </c>
      <c r="AQ13" s="30">
        <v>-0.920169999999999</v>
      </c>
      <c r="AR13" s="30">
        <v>-8.242513</v>
      </c>
      <c r="AS13" s="13" t="s">
        <v>0</v>
      </c>
      <c r="AT13" s="30">
        <v>11.2769187077703</v>
      </c>
      <c r="AU13" s="8">
        <v>618</v>
      </c>
      <c r="AV13" s="8">
        <v>361</v>
      </c>
      <c r="AW13" s="8">
        <v>394</v>
      </c>
      <c r="AX13" s="8">
        <v>-257</v>
      </c>
      <c r="AY13" s="8">
        <v>-33</v>
      </c>
      <c r="AZ13" s="13" t="s">
        <v>0</v>
      </c>
      <c r="BA13" s="8">
        <v>10.6176470588235</v>
      </c>
      <c r="BB13" s="30">
        <v>2.11492762284197</v>
      </c>
      <c r="BC13" s="50">
        <v>1.95302038834951</v>
      </c>
      <c r="BD13" s="50">
        <v>2.23</v>
      </c>
      <c r="BE13" s="50">
        <v>-0.161907234492451</v>
      </c>
      <c r="BF13" s="50">
        <v>-0.276979611650485</v>
      </c>
      <c r="BG13" s="13" t="s">
        <v>0</v>
      </c>
      <c r="BH13" s="50">
        <v>5.45536421326679</v>
      </c>
      <c r="BI13" s="50">
        <v>1.56042496679947</v>
      </c>
      <c r="BJ13" s="50">
        <v>1.55339805825243</v>
      </c>
      <c r="BK13" s="50">
        <v>1.61</v>
      </c>
      <c r="BL13" s="50">
        <v>-0.00702690854704158</v>
      </c>
      <c r="BM13" s="50">
        <v>-0.0566019417475729</v>
      </c>
      <c r="BN13" s="13" t="s">
        <v>0</v>
      </c>
      <c r="BO13" s="50">
        <v>5.35654502845666</v>
      </c>
      <c r="BP13" s="50">
        <v>1.35535361702128</v>
      </c>
      <c r="BQ13" s="50">
        <v>1.257256875</v>
      </c>
      <c r="BR13" s="50">
        <v>1.38</v>
      </c>
      <c r="BS13" s="50">
        <v>-0.0980967420212766</v>
      </c>
      <c r="BT13" s="50">
        <v>-0.122743125</v>
      </c>
      <c r="BU13" s="13" t="s">
        <v>0</v>
      </c>
      <c r="BV13" s="50">
        <v>5.11080030487805</v>
      </c>
      <c r="BW13" s="50">
        <v>54.9800796812749</v>
      </c>
      <c r="BX13" s="50">
        <v>58.8996763754045</v>
      </c>
      <c r="BY13" s="57">
        <v>61.0215053763441</v>
      </c>
      <c r="BZ13" s="50">
        <v>3.91959669412964</v>
      </c>
      <c r="CA13" s="50">
        <v>-2.12182900093957</v>
      </c>
      <c r="CB13" s="13" t="s">
        <v>0</v>
      </c>
      <c r="CC13" s="50">
        <v>5</v>
      </c>
      <c r="CD13" s="60">
        <v>108.737556007119</v>
      </c>
    </row>
    <row r="14" s="18" customFormat="1" ht="20" customHeight="1" spans="1:82">
      <c r="A14" s="6" t="s">
        <v>29</v>
      </c>
      <c r="B14" s="7" t="s">
        <v>30</v>
      </c>
      <c r="C14" s="8">
        <v>102567</v>
      </c>
      <c r="D14" s="6" t="s">
        <v>48</v>
      </c>
      <c r="E14" s="6" t="s">
        <v>49</v>
      </c>
      <c r="F14" s="8">
        <v>5954</v>
      </c>
      <c r="G14" s="7">
        <v>9.36060587899544</v>
      </c>
      <c r="H14" s="8" t="s">
        <v>33</v>
      </c>
      <c r="I14" s="29">
        <f t="shared" si="0"/>
        <v>12</v>
      </c>
      <c r="J14" s="8">
        <v>27</v>
      </c>
      <c r="K14" s="8">
        <v>27</v>
      </c>
      <c r="L14" s="30">
        <v>4.906689</v>
      </c>
      <c r="M14" s="30">
        <v>6.45813</v>
      </c>
      <c r="N14" s="30">
        <v>1.237182</v>
      </c>
      <c r="O14" s="30">
        <v>1.551441</v>
      </c>
      <c r="P14" s="30">
        <v>5.220948</v>
      </c>
      <c r="Q14" s="13" t="s">
        <v>0</v>
      </c>
      <c r="R14" s="30">
        <v>23.0099643705463</v>
      </c>
      <c r="S14" s="30">
        <v>1.16811344</v>
      </c>
      <c r="T14" s="30">
        <v>1.28332744</v>
      </c>
      <c r="U14" s="30">
        <v>0.24842855499995</v>
      </c>
      <c r="V14" s="30">
        <v>0.115214</v>
      </c>
      <c r="W14" s="30">
        <v>1.03489888500005</v>
      </c>
      <c r="X14" s="13" t="s">
        <v>0</v>
      </c>
      <c r="Y14" s="30">
        <v>15.5241222580645</v>
      </c>
      <c r="Z14" s="30">
        <v>23.806551</v>
      </c>
      <c r="AA14" s="30">
        <v>19.871502</v>
      </c>
      <c r="AB14" s="30">
        <v>20.0801947490305</v>
      </c>
      <c r="AC14" s="30">
        <v>-3.935049</v>
      </c>
      <c r="AD14" s="30">
        <v>-0.208692749030501</v>
      </c>
      <c r="AE14" s="14" t="s">
        <v>1</v>
      </c>
      <c r="AF14" s="30">
        <v>9.8797656612529</v>
      </c>
      <c r="AG14" s="45">
        <v>670</v>
      </c>
      <c r="AH14" s="45">
        <v>575</v>
      </c>
      <c r="AI14" s="45">
        <v>144</v>
      </c>
      <c r="AJ14" s="45">
        <v>-95</v>
      </c>
      <c r="AK14" s="45">
        <v>431</v>
      </c>
      <c r="AL14" s="14" t="s">
        <v>1</v>
      </c>
      <c r="AM14" s="45">
        <v>13.4555382215289</v>
      </c>
      <c r="AN14" s="30">
        <v>73.234164</v>
      </c>
      <c r="AO14" s="30">
        <v>112.315304</v>
      </c>
      <c r="AP14" s="30">
        <v>85.92</v>
      </c>
      <c r="AQ14" s="30">
        <v>39.08114</v>
      </c>
      <c r="AR14" s="30">
        <v>26.395304</v>
      </c>
      <c r="AS14" s="13" t="s">
        <v>0</v>
      </c>
      <c r="AT14" s="30">
        <v>18.6880705490849</v>
      </c>
      <c r="AU14" s="8">
        <v>634</v>
      </c>
      <c r="AV14" s="8">
        <v>517</v>
      </c>
      <c r="AW14" s="8">
        <v>165</v>
      </c>
      <c r="AX14" s="8">
        <v>-117</v>
      </c>
      <c r="AY14" s="8">
        <v>352</v>
      </c>
      <c r="AZ14" s="14" t="s">
        <v>1</v>
      </c>
      <c r="BA14" s="8">
        <v>9.41712204007286</v>
      </c>
      <c r="BB14" s="30">
        <v>2.1508627787307</v>
      </c>
      <c r="BC14" s="50">
        <v>2.19812297297297</v>
      </c>
      <c r="BD14" s="50">
        <v>2.46</v>
      </c>
      <c r="BE14" s="50">
        <v>0.0472601942422699</v>
      </c>
      <c r="BF14" s="50">
        <v>-0.261877027027027</v>
      </c>
      <c r="BG14" s="13" t="s">
        <v>0</v>
      </c>
      <c r="BH14" s="50">
        <v>5.28394945426195</v>
      </c>
      <c r="BI14" s="50">
        <v>1.60720411663808</v>
      </c>
      <c r="BJ14" s="50">
        <v>1.48873873873874</v>
      </c>
      <c r="BK14" s="50">
        <v>1.85</v>
      </c>
      <c r="BL14" s="50">
        <v>-0.11846537789934</v>
      </c>
      <c r="BM14" s="50">
        <v>-0.361261261261261</v>
      </c>
      <c r="BN14" s="14" t="s">
        <v>1</v>
      </c>
      <c r="BO14" s="50">
        <v>4.96246246246247</v>
      </c>
      <c r="BP14" s="50">
        <v>1.3382636072572</v>
      </c>
      <c r="BQ14" s="50">
        <v>1.47650015128593</v>
      </c>
      <c r="BR14" s="50">
        <v>1.33</v>
      </c>
      <c r="BS14" s="50">
        <v>0.138236544028727</v>
      </c>
      <c r="BT14" s="50">
        <v>0.14650015128593</v>
      </c>
      <c r="BU14" s="13" t="s">
        <v>0</v>
      </c>
      <c r="BV14" s="50">
        <v>5.42830937972768</v>
      </c>
      <c r="BW14" s="50">
        <v>57.8044596912521</v>
      </c>
      <c r="BX14" s="50">
        <v>64.8648648648649</v>
      </c>
      <c r="BY14" s="57">
        <v>54.2056074766355</v>
      </c>
      <c r="BZ14" s="50">
        <v>7.06040517361273</v>
      </c>
      <c r="CA14" s="50">
        <v>10.6592573882294</v>
      </c>
      <c r="CB14" s="14" t="s">
        <v>1</v>
      </c>
      <c r="CC14" s="50">
        <v>2.5</v>
      </c>
      <c r="CD14" s="60">
        <v>108.149304397002</v>
      </c>
    </row>
    <row r="15" s="18" customFormat="1" ht="20" customHeight="1" spans="1:82">
      <c r="A15" s="6" t="s">
        <v>29</v>
      </c>
      <c r="B15" s="7" t="s">
        <v>30</v>
      </c>
      <c r="C15" s="8">
        <v>102567</v>
      </c>
      <c r="D15" s="6" t="s">
        <v>48</v>
      </c>
      <c r="E15" s="6" t="s">
        <v>50</v>
      </c>
      <c r="F15" s="8">
        <v>4196</v>
      </c>
      <c r="G15" s="7">
        <v>15.1222497146119</v>
      </c>
      <c r="H15" s="8" t="s">
        <v>33</v>
      </c>
      <c r="I15" s="29">
        <f t="shared" si="0"/>
        <v>13</v>
      </c>
      <c r="J15" s="8">
        <v>0</v>
      </c>
      <c r="K15" s="8">
        <v>27</v>
      </c>
      <c r="L15" s="30">
        <v>0</v>
      </c>
      <c r="M15" s="30">
        <v>4.725019</v>
      </c>
      <c r="N15" s="30">
        <v>5.759659</v>
      </c>
      <c r="O15" s="30">
        <v>4.725019</v>
      </c>
      <c r="P15" s="30">
        <v>-1.03464</v>
      </c>
      <c r="Q15" s="14" t="s">
        <v>1</v>
      </c>
      <c r="R15" s="30">
        <v>14.0347099009901</v>
      </c>
      <c r="S15" s="30">
        <v>0</v>
      </c>
      <c r="T15" s="30">
        <v>1.5435508</v>
      </c>
      <c r="U15" s="30">
        <v>1.5836842427128</v>
      </c>
      <c r="V15" s="30">
        <v>1.5435508</v>
      </c>
      <c r="W15" s="30">
        <v>-0.0401334427127999</v>
      </c>
      <c r="X15" s="13" t="s">
        <v>0</v>
      </c>
      <c r="Y15" s="30">
        <v>15.6440959459459</v>
      </c>
      <c r="Z15" s="30">
        <v>0</v>
      </c>
      <c r="AA15" s="30">
        <v>32.66761</v>
      </c>
      <c r="AB15" s="30">
        <v>27.4961459126799</v>
      </c>
      <c r="AC15" s="30">
        <v>32.66761</v>
      </c>
      <c r="AD15" s="30">
        <v>5.1714640873201</v>
      </c>
      <c r="AE15" s="13" t="s">
        <v>0</v>
      </c>
      <c r="AF15" s="30">
        <v>16.8679569707401</v>
      </c>
      <c r="AG15" s="45">
        <v>0</v>
      </c>
      <c r="AH15" s="45">
        <v>891</v>
      </c>
      <c r="AI15" s="45">
        <v>1062</v>
      </c>
      <c r="AJ15" s="45">
        <v>891</v>
      </c>
      <c r="AK15" s="45">
        <v>-171</v>
      </c>
      <c r="AL15" s="13" t="s">
        <v>0</v>
      </c>
      <c r="AM15" s="45">
        <v>17.8437917222964</v>
      </c>
      <c r="AN15" s="30">
        <v>0</v>
      </c>
      <c r="AO15" s="30">
        <v>53.030516</v>
      </c>
      <c r="AP15" s="30">
        <v>54.23</v>
      </c>
      <c r="AQ15" s="30">
        <v>53.030516</v>
      </c>
      <c r="AR15" s="30">
        <v>-1.199484</v>
      </c>
      <c r="AS15" s="14" t="s">
        <v>1</v>
      </c>
      <c r="AT15" s="30">
        <v>8.73217783632472</v>
      </c>
      <c r="AU15" s="8">
        <v>0</v>
      </c>
      <c r="AV15" s="8">
        <v>700</v>
      </c>
      <c r="AW15" s="8">
        <v>787</v>
      </c>
      <c r="AX15" s="8">
        <v>700</v>
      </c>
      <c r="AY15" s="8">
        <v>-87</v>
      </c>
      <c r="AZ15" s="13" t="s">
        <v>0</v>
      </c>
      <c r="BA15" s="8">
        <v>10.7033639143731</v>
      </c>
      <c r="BB15" s="30">
        <v>0</v>
      </c>
      <c r="BC15" s="50">
        <v>2.03652693773825</v>
      </c>
      <c r="BD15" s="50">
        <v>2.2</v>
      </c>
      <c r="BE15" s="50">
        <v>2.03652693773825</v>
      </c>
      <c r="BF15" s="50">
        <v>-0.163473062261754</v>
      </c>
      <c r="BG15" s="14" t="s">
        <v>1</v>
      </c>
      <c r="BH15" s="50">
        <v>4.67093334343635</v>
      </c>
      <c r="BI15" s="50">
        <v>0</v>
      </c>
      <c r="BJ15" s="50">
        <v>1.51588310038119</v>
      </c>
      <c r="BK15" s="50">
        <v>1.71</v>
      </c>
      <c r="BL15" s="50">
        <v>1.51588310038119</v>
      </c>
      <c r="BM15" s="50">
        <v>-0.194116899618806</v>
      </c>
      <c r="BN15" s="14" t="s">
        <v>1</v>
      </c>
      <c r="BO15" s="50">
        <v>4.92169837786101</v>
      </c>
      <c r="BP15" s="50">
        <v>0</v>
      </c>
      <c r="BQ15" s="50">
        <v>1.3434590947192</v>
      </c>
      <c r="BR15" s="50">
        <v>1.28</v>
      </c>
      <c r="BS15" s="50">
        <v>1.3434590947192</v>
      </c>
      <c r="BT15" s="50">
        <v>0.0634590947191953</v>
      </c>
      <c r="BU15" s="14" t="s">
        <v>1</v>
      </c>
      <c r="BV15" s="50">
        <v>4.76403934297589</v>
      </c>
      <c r="BW15" s="50">
        <v>0</v>
      </c>
      <c r="BX15" s="50">
        <v>59.2121982210928</v>
      </c>
      <c r="BY15" s="57">
        <v>57.8833693304536</v>
      </c>
      <c r="BZ15" s="50">
        <v>59.2121982210928</v>
      </c>
      <c r="CA15" s="50">
        <v>1.32882889063917</v>
      </c>
      <c r="CB15" s="14" t="s">
        <v>1</v>
      </c>
      <c r="CC15" s="50">
        <v>2.5</v>
      </c>
      <c r="CD15" s="60">
        <v>100.682767354944</v>
      </c>
    </row>
    <row r="16" s="18" customFormat="1" ht="20" customHeight="1" spans="1:82">
      <c r="A16" s="6" t="s">
        <v>29</v>
      </c>
      <c r="B16" s="7" t="s">
        <v>30</v>
      </c>
      <c r="C16" s="8">
        <v>102567</v>
      </c>
      <c r="D16" s="6" t="s">
        <v>48</v>
      </c>
      <c r="E16" s="6" t="s">
        <v>51</v>
      </c>
      <c r="F16" s="8">
        <v>13204</v>
      </c>
      <c r="G16" s="7">
        <v>0.163345605022835</v>
      </c>
      <c r="H16" s="8" t="s">
        <v>33</v>
      </c>
      <c r="I16" s="29">
        <f t="shared" si="0"/>
        <v>14</v>
      </c>
      <c r="J16" s="8">
        <v>0</v>
      </c>
      <c r="K16" s="8">
        <v>26</v>
      </c>
      <c r="L16" s="30">
        <v>0</v>
      </c>
      <c r="M16" s="30">
        <v>6.911939</v>
      </c>
      <c r="N16" s="30">
        <v>7.066947</v>
      </c>
      <c r="O16" s="30">
        <v>6.911939</v>
      </c>
      <c r="P16" s="30">
        <v>-0.155008</v>
      </c>
      <c r="Q16" s="13" t="s">
        <v>0</v>
      </c>
      <c r="R16" s="30">
        <v>16.9410269607843</v>
      </c>
      <c r="S16" s="30">
        <v>0</v>
      </c>
      <c r="T16" s="30">
        <v>1.61699088</v>
      </c>
      <c r="U16" s="30">
        <v>1.91246614048655</v>
      </c>
      <c r="V16" s="30">
        <v>1.61699088</v>
      </c>
      <c r="W16" s="30">
        <v>-0.29547526048655</v>
      </c>
      <c r="X16" s="14" t="s">
        <v>1</v>
      </c>
      <c r="Y16" s="30">
        <v>14.2675665882353</v>
      </c>
      <c r="Z16" s="30">
        <v>0</v>
      </c>
      <c r="AA16" s="30">
        <v>23.394172</v>
      </c>
      <c r="AB16" s="30">
        <v>27.0621265517705</v>
      </c>
      <c r="AC16" s="30">
        <v>23.394172</v>
      </c>
      <c r="AD16" s="30">
        <v>-3.6679545517705</v>
      </c>
      <c r="AE16" s="14" t="s">
        <v>1</v>
      </c>
      <c r="AF16" s="30">
        <v>12.3866071302506</v>
      </c>
      <c r="AG16" s="45">
        <v>0</v>
      </c>
      <c r="AH16" s="45">
        <v>678</v>
      </c>
      <c r="AI16" s="45">
        <v>816</v>
      </c>
      <c r="AJ16" s="45">
        <v>678</v>
      </c>
      <c r="AK16" s="45">
        <v>-138</v>
      </c>
      <c r="AL16" s="13" t="s">
        <v>0</v>
      </c>
      <c r="AM16" s="45">
        <v>15.3393665158371</v>
      </c>
      <c r="AN16" s="30">
        <v>0</v>
      </c>
      <c r="AO16" s="30">
        <v>101.946003</v>
      </c>
      <c r="AP16" s="30">
        <v>86.6</v>
      </c>
      <c r="AQ16" s="30">
        <v>101.946003</v>
      </c>
      <c r="AR16" s="30">
        <v>15.346003</v>
      </c>
      <c r="AS16" s="13" t="s">
        <v>0</v>
      </c>
      <c r="AT16" s="30">
        <v>11.957072836031</v>
      </c>
      <c r="AU16" s="8">
        <v>0</v>
      </c>
      <c r="AV16" s="8">
        <v>589</v>
      </c>
      <c r="AW16" s="8">
        <v>678</v>
      </c>
      <c r="AX16" s="8">
        <v>589</v>
      </c>
      <c r="AY16" s="8">
        <v>-89</v>
      </c>
      <c r="AZ16" s="14" t="s">
        <v>1</v>
      </c>
      <c r="BA16" s="8">
        <v>9.01990811638591</v>
      </c>
      <c r="BB16" s="30">
        <v>0</v>
      </c>
      <c r="BC16" s="50">
        <v>2.28322326007326</v>
      </c>
      <c r="BD16" s="50">
        <v>2.3</v>
      </c>
      <c r="BE16" s="50">
        <v>2.28322326007326</v>
      </c>
      <c r="BF16" s="50">
        <v>-0.01677673992674</v>
      </c>
      <c r="BG16" s="14" t="s">
        <v>1</v>
      </c>
      <c r="BH16" s="50">
        <v>4.6032727017606</v>
      </c>
      <c r="BI16" s="50">
        <v>0</v>
      </c>
      <c r="BJ16" s="50">
        <v>1.57326007326007</v>
      </c>
      <c r="BK16" s="50">
        <v>1.82</v>
      </c>
      <c r="BL16" s="50">
        <v>1.57326007326007</v>
      </c>
      <c r="BM16" s="50">
        <v>-0.246739926739927</v>
      </c>
      <c r="BN16" s="14" t="s">
        <v>1</v>
      </c>
      <c r="BO16" s="50">
        <v>4.97867111791161</v>
      </c>
      <c r="BP16" s="50">
        <v>0</v>
      </c>
      <c r="BQ16" s="50">
        <v>1.45126880093132</v>
      </c>
      <c r="BR16" s="50">
        <v>1.27</v>
      </c>
      <c r="BS16" s="50">
        <v>1.45126880093132</v>
      </c>
      <c r="BT16" s="50">
        <v>0.181268800931315</v>
      </c>
      <c r="BU16" s="14" t="s">
        <v>1</v>
      </c>
      <c r="BV16" s="50">
        <v>4.68151226106877</v>
      </c>
      <c r="BW16" s="50">
        <v>0</v>
      </c>
      <c r="BX16" s="50">
        <v>56.4102564102564</v>
      </c>
      <c r="BY16" s="57">
        <v>56.5705128205128</v>
      </c>
      <c r="BZ16" s="50">
        <v>56.4102564102564</v>
      </c>
      <c r="CA16" s="50">
        <v>-0.160256410256395</v>
      </c>
      <c r="CB16" s="14" t="s">
        <v>1</v>
      </c>
      <c r="CC16" s="50">
        <v>2.5</v>
      </c>
      <c r="CD16" s="60">
        <v>96.6750042282652</v>
      </c>
    </row>
    <row r="17" s="18" customFormat="1" ht="20" customHeight="1" spans="1:82">
      <c r="A17" s="6" t="s">
        <v>29</v>
      </c>
      <c r="B17" s="7" t="s">
        <v>52</v>
      </c>
      <c r="C17" s="8">
        <v>108656</v>
      </c>
      <c r="D17" s="6" t="s">
        <v>53</v>
      </c>
      <c r="E17" s="6" t="s">
        <v>54</v>
      </c>
      <c r="F17" s="8">
        <v>8489</v>
      </c>
      <c r="G17" s="7">
        <v>7.198962043379</v>
      </c>
      <c r="H17" s="8" t="s">
        <v>33</v>
      </c>
      <c r="I17" s="29">
        <f t="shared" si="0"/>
        <v>15</v>
      </c>
      <c r="J17" s="8">
        <v>29</v>
      </c>
      <c r="K17" s="8">
        <v>27</v>
      </c>
      <c r="L17" s="30">
        <v>4.394639</v>
      </c>
      <c r="M17" s="30">
        <v>6.873172</v>
      </c>
      <c r="N17" s="30">
        <v>6.974235</v>
      </c>
      <c r="O17" s="30">
        <v>2.478533</v>
      </c>
      <c r="P17" s="30">
        <v>-0.101063</v>
      </c>
      <c r="Q17" s="13" t="s">
        <v>0</v>
      </c>
      <c r="R17" s="30">
        <v>16.8460098039216</v>
      </c>
      <c r="S17" s="30">
        <v>1.0845096</v>
      </c>
      <c r="T17" s="30">
        <v>1.57702083</v>
      </c>
      <c r="U17" s="30">
        <v>1.58667426109592</v>
      </c>
      <c r="V17" s="30">
        <v>0.49251123</v>
      </c>
      <c r="W17" s="30">
        <v>-0.00965343109591998</v>
      </c>
      <c r="X17" s="14" t="s">
        <v>1</v>
      </c>
      <c r="Y17" s="30">
        <v>13.9148896764706</v>
      </c>
      <c r="Z17" s="30">
        <v>24.678013</v>
      </c>
      <c r="AA17" s="30">
        <v>22.944586</v>
      </c>
      <c r="AB17" s="30">
        <v>22.7505132978157</v>
      </c>
      <c r="AC17" s="30">
        <v>-1.733427</v>
      </c>
      <c r="AD17" s="30">
        <v>0.1940727021843</v>
      </c>
      <c r="AE17" s="14" t="s">
        <v>1</v>
      </c>
      <c r="AF17" s="30">
        <v>12.1485630074126</v>
      </c>
      <c r="AG17" s="45">
        <v>608</v>
      </c>
      <c r="AH17" s="45">
        <v>697</v>
      </c>
      <c r="AI17" s="45">
        <v>734</v>
      </c>
      <c r="AJ17" s="45">
        <v>89</v>
      </c>
      <c r="AK17" s="45">
        <v>-37</v>
      </c>
      <c r="AL17" s="13" t="s">
        <v>0</v>
      </c>
      <c r="AM17" s="45">
        <v>15.7692307692308</v>
      </c>
      <c r="AN17" s="30">
        <v>72.280247</v>
      </c>
      <c r="AO17" s="30">
        <v>98.610789</v>
      </c>
      <c r="AP17" s="30">
        <v>95.02</v>
      </c>
      <c r="AQ17" s="30">
        <v>26.330542</v>
      </c>
      <c r="AR17" s="30">
        <v>3.590789</v>
      </c>
      <c r="AS17" s="13" t="s">
        <v>0</v>
      </c>
      <c r="AT17" s="30">
        <v>11.5658912737509</v>
      </c>
      <c r="AU17" s="8">
        <v>588</v>
      </c>
      <c r="AV17" s="8">
        <v>601</v>
      </c>
      <c r="AW17" s="8">
        <v>656</v>
      </c>
      <c r="AX17" s="8">
        <v>13</v>
      </c>
      <c r="AY17" s="8">
        <v>-55</v>
      </c>
      <c r="AZ17" s="14" t="s">
        <v>1</v>
      </c>
      <c r="BA17" s="8">
        <v>9.20367534456355</v>
      </c>
      <c r="BB17" s="30">
        <v>2.22623026315789</v>
      </c>
      <c r="BC17" s="50">
        <v>2.21409163701068</v>
      </c>
      <c r="BD17" s="50">
        <v>2.2</v>
      </c>
      <c r="BE17" s="50">
        <v>-0.0121386261472183</v>
      </c>
      <c r="BF17" s="50">
        <v>0.0140916370106763</v>
      </c>
      <c r="BG17" s="14" t="s">
        <v>1</v>
      </c>
      <c r="BH17" s="50">
        <v>4.46389442945702</v>
      </c>
      <c r="BI17" s="50">
        <v>1.62593984962406</v>
      </c>
      <c r="BJ17" s="50">
        <v>1.5729537366548</v>
      </c>
      <c r="BK17" s="50">
        <v>1.72</v>
      </c>
      <c r="BL17" s="50">
        <v>-0.0529861129692559</v>
      </c>
      <c r="BM17" s="50">
        <v>-0.147046263345196</v>
      </c>
      <c r="BN17" s="14" t="s">
        <v>1</v>
      </c>
      <c r="BO17" s="50">
        <v>4.97770169827468</v>
      </c>
      <c r="BP17" s="50">
        <v>1.36919595375723</v>
      </c>
      <c r="BQ17" s="50">
        <v>1.40760124434389</v>
      </c>
      <c r="BR17" s="50">
        <v>1.28</v>
      </c>
      <c r="BS17" s="50">
        <v>0.0384052905866661</v>
      </c>
      <c r="BT17" s="50">
        <v>0.127601244343891</v>
      </c>
      <c r="BU17" s="14" t="s">
        <v>1</v>
      </c>
      <c r="BV17" s="50">
        <v>4.54064917530287</v>
      </c>
      <c r="BW17" s="50">
        <v>57.8947368421053</v>
      </c>
      <c r="BX17" s="50">
        <v>55.5160142348754</v>
      </c>
      <c r="BY17" s="57">
        <v>58.8850174216028</v>
      </c>
      <c r="BZ17" s="50">
        <v>-2.37872260722983</v>
      </c>
      <c r="CA17" s="50">
        <v>-3.36900318672735</v>
      </c>
      <c r="CB17" s="14" t="s">
        <v>1</v>
      </c>
      <c r="CC17" s="50">
        <v>2.5</v>
      </c>
      <c r="CD17" s="60">
        <v>95.9305051783846</v>
      </c>
    </row>
    <row r="18" s="18" customFormat="1" ht="20" customHeight="1" spans="1:82">
      <c r="A18" s="6" t="s">
        <v>29</v>
      </c>
      <c r="B18" s="7" t="s">
        <v>52</v>
      </c>
      <c r="C18" s="8">
        <v>108656</v>
      </c>
      <c r="D18" s="6" t="s">
        <v>53</v>
      </c>
      <c r="E18" s="6" t="s">
        <v>55</v>
      </c>
      <c r="F18" s="8">
        <v>11458</v>
      </c>
      <c r="G18" s="7">
        <v>0.138688070776259</v>
      </c>
      <c r="H18" s="8" t="s">
        <v>33</v>
      </c>
      <c r="I18" s="29">
        <f t="shared" si="0"/>
        <v>16</v>
      </c>
      <c r="J18" s="8">
        <v>0</v>
      </c>
      <c r="K18" s="8">
        <v>25</v>
      </c>
      <c r="L18" s="30">
        <v>0</v>
      </c>
      <c r="M18" s="30">
        <v>0.436046</v>
      </c>
      <c r="N18" s="30">
        <v>0.291891</v>
      </c>
      <c r="O18" s="30">
        <v>0.436046</v>
      </c>
      <c r="P18" s="30">
        <v>0.144155</v>
      </c>
      <c r="Q18" s="14" t="s">
        <v>1</v>
      </c>
      <c r="R18" s="30">
        <v>3.3889585492228</v>
      </c>
      <c r="S18" s="30">
        <v>0</v>
      </c>
      <c r="T18" s="30">
        <v>0.11448888</v>
      </c>
      <c r="U18" s="30">
        <v>0.0784315</v>
      </c>
      <c r="V18" s="30">
        <v>0.11448888</v>
      </c>
      <c r="W18" s="30">
        <v>0.03605738</v>
      </c>
      <c r="X18" s="14" t="s">
        <v>1</v>
      </c>
      <c r="Y18" s="30">
        <v>3.24025132075472</v>
      </c>
      <c r="Z18" s="30">
        <v>0</v>
      </c>
      <c r="AA18" s="30">
        <v>26.256147</v>
      </c>
      <c r="AB18" s="30">
        <v>26.8701330291102</v>
      </c>
      <c r="AC18" s="30">
        <v>26.256147</v>
      </c>
      <c r="AD18" s="30">
        <v>-0.613986029110201</v>
      </c>
      <c r="AE18" s="14" t="s">
        <v>1</v>
      </c>
      <c r="AF18" s="30">
        <v>14.0157368327402</v>
      </c>
      <c r="AG18" s="45">
        <v>0</v>
      </c>
      <c r="AH18" s="45">
        <v>140</v>
      </c>
      <c r="AI18" s="45">
        <v>50</v>
      </c>
      <c r="AJ18" s="45">
        <v>140</v>
      </c>
      <c r="AK18" s="45">
        <v>90</v>
      </c>
      <c r="AL18" s="14" t="s">
        <v>1</v>
      </c>
      <c r="AM18" s="45">
        <v>5.45454545454546</v>
      </c>
      <c r="AN18" s="30">
        <v>0</v>
      </c>
      <c r="AO18" s="30">
        <v>31.146143</v>
      </c>
      <c r="AP18" s="30">
        <v>58.38</v>
      </c>
      <c r="AQ18" s="30">
        <v>31.146143</v>
      </c>
      <c r="AR18" s="30">
        <v>-27.233857</v>
      </c>
      <c r="AS18" s="14" t="s">
        <v>1</v>
      </c>
      <c r="AT18" s="30">
        <v>6.57646600506757</v>
      </c>
      <c r="AU18" s="8">
        <v>0</v>
      </c>
      <c r="AV18" s="8">
        <v>142</v>
      </c>
      <c r="AW18" s="8">
        <v>78</v>
      </c>
      <c r="AX18" s="8">
        <v>142</v>
      </c>
      <c r="AY18" s="8">
        <v>64</v>
      </c>
      <c r="AZ18" s="14" t="s">
        <v>1</v>
      </c>
      <c r="BA18" s="8">
        <v>4.17647058823529</v>
      </c>
      <c r="BB18" s="30">
        <v>0</v>
      </c>
      <c r="BC18" s="50">
        <v>1.92857142857143</v>
      </c>
      <c r="BD18" s="50">
        <v>2.28</v>
      </c>
      <c r="BE18" s="50">
        <v>1.92857142857143</v>
      </c>
      <c r="BF18" s="50">
        <v>-0.351428571428571</v>
      </c>
      <c r="BG18" s="13" t="s">
        <v>0</v>
      </c>
      <c r="BH18" s="50">
        <v>5.38707102952913</v>
      </c>
      <c r="BI18" s="50">
        <v>0</v>
      </c>
      <c r="BJ18" s="50">
        <v>1.45918367346939</v>
      </c>
      <c r="BK18" s="50">
        <v>1.96</v>
      </c>
      <c r="BL18" s="50">
        <v>1.45918367346939</v>
      </c>
      <c r="BM18" s="50">
        <v>-0.500816326530612</v>
      </c>
      <c r="BN18" s="13" t="s">
        <v>0</v>
      </c>
      <c r="BO18" s="50">
        <v>5.03166783954962</v>
      </c>
      <c r="BP18" s="50">
        <v>0</v>
      </c>
      <c r="BQ18" s="50">
        <v>1.32167832167832</v>
      </c>
      <c r="BR18" s="50">
        <v>1.17</v>
      </c>
      <c r="BS18" s="50">
        <v>1.32167832167832</v>
      </c>
      <c r="BT18" s="50">
        <v>0.151678321678322</v>
      </c>
      <c r="BU18" s="13" t="s">
        <v>0</v>
      </c>
      <c r="BV18" s="50">
        <v>5.37267610438342</v>
      </c>
      <c r="BW18" s="50">
        <v>0</v>
      </c>
      <c r="BX18" s="50">
        <v>61.2244897959184</v>
      </c>
      <c r="BY18" s="57">
        <v>59.0909090909091</v>
      </c>
      <c r="BZ18" s="50">
        <v>61.2244897959184</v>
      </c>
      <c r="CA18" s="50">
        <v>2.13358070500927</v>
      </c>
      <c r="CB18" s="13" t="s">
        <v>0</v>
      </c>
      <c r="CC18" s="50">
        <v>5</v>
      </c>
      <c r="CD18" s="60">
        <v>57.6438437240282</v>
      </c>
    </row>
    <row r="19" s="18" customFormat="1" ht="20" customHeight="1" spans="1:82">
      <c r="A19" s="6" t="s">
        <v>29</v>
      </c>
      <c r="B19" s="7" t="s">
        <v>52</v>
      </c>
      <c r="C19" s="8">
        <v>108656</v>
      </c>
      <c r="D19" s="6" t="s">
        <v>56</v>
      </c>
      <c r="E19" s="6" t="s">
        <v>57</v>
      </c>
      <c r="F19" s="8">
        <v>13194</v>
      </c>
      <c r="G19" s="7">
        <v>0.163345605022835</v>
      </c>
      <c r="H19" s="8" t="s">
        <v>33</v>
      </c>
      <c r="I19" s="29">
        <f t="shared" si="0"/>
        <v>17</v>
      </c>
      <c r="J19" s="8">
        <v>0</v>
      </c>
      <c r="K19" s="8">
        <v>25</v>
      </c>
      <c r="L19" s="30">
        <v>0</v>
      </c>
      <c r="M19" s="30">
        <v>0.929655</v>
      </c>
      <c r="N19" s="30">
        <v>0</v>
      </c>
      <c r="O19" s="30">
        <v>0.929655</v>
      </c>
      <c r="P19" s="30">
        <v>0.929655</v>
      </c>
      <c r="Q19" s="14" t="s">
        <v>1</v>
      </c>
      <c r="R19" s="30">
        <v>3.31230997624703</v>
      </c>
      <c r="S19" s="30">
        <v>0</v>
      </c>
      <c r="T19" s="30">
        <v>0.2391089</v>
      </c>
      <c r="U19" s="30">
        <v>0</v>
      </c>
      <c r="V19" s="30">
        <v>0.2391089</v>
      </c>
      <c r="W19" s="30">
        <v>0.2391089</v>
      </c>
      <c r="X19" s="14" t="s">
        <v>1</v>
      </c>
      <c r="Y19" s="30">
        <v>2.89244637096774</v>
      </c>
      <c r="Z19" s="30">
        <v>0</v>
      </c>
      <c r="AA19" s="30">
        <v>25.720176</v>
      </c>
      <c r="AB19" s="30">
        <v>0</v>
      </c>
      <c r="AC19" s="30">
        <v>25.720176</v>
      </c>
      <c r="AD19" s="30">
        <v>25.720176</v>
      </c>
      <c r="AE19" s="14" t="s">
        <v>1</v>
      </c>
      <c r="AF19" s="30">
        <v>12.7876247928406</v>
      </c>
      <c r="AG19" s="45">
        <v>0</v>
      </c>
      <c r="AH19" s="45">
        <v>194</v>
      </c>
      <c r="AI19" s="45">
        <v>0</v>
      </c>
      <c r="AJ19" s="45">
        <v>194</v>
      </c>
      <c r="AK19" s="45">
        <v>194</v>
      </c>
      <c r="AL19" s="14" t="s">
        <v>1</v>
      </c>
      <c r="AM19" s="45">
        <v>4.53978159126365</v>
      </c>
      <c r="AN19" s="30">
        <v>0</v>
      </c>
      <c r="AO19" s="30">
        <v>47.920361</v>
      </c>
      <c r="AP19" s="30">
        <v>0</v>
      </c>
      <c r="AQ19" s="30">
        <v>47.920361</v>
      </c>
      <c r="AR19" s="30">
        <v>47.920361</v>
      </c>
      <c r="AS19" s="14" t="s">
        <v>1</v>
      </c>
      <c r="AT19" s="30">
        <v>7.9734377703827</v>
      </c>
      <c r="AU19" s="8">
        <v>0</v>
      </c>
      <c r="AV19" s="8">
        <v>173</v>
      </c>
      <c r="AW19" s="8">
        <v>0</v>
      </c>
      <c r="AX19" s="8">
        <v>173</v>
      </c>
      <c r="AY19" s="8">
        <v>173</v>
      </c>
      <c r="AZ19" s="14" t="s">
        <v>1</v>
      </c>
      <c r="BA19" s="8">
        <v>3.1511839708561</v>
      </c>
      <c r="BB19" s="30">
        <v>0</v>
      </c>
      <c r="BC19" s="50">
        <v>2.20448598130841</v>
      </c>
      <c r="BD19" s="50">
        <v>0</v>
      </c>
      <c r="BE19" s="50">
        <v>2.20448598130841</v>
      </c>
      <c r="BF19" s="50">
        <v>2.20448598130841</v>
      </c>
      <c r="BG19" s="13" t="s">
        <v>0</v>
      </c>
      <c r="BH19" s="50">
        <v>5.29924514737599</v>
      </c>
      <c r="BI19" s="50">
        <v>0</v>
      </c>
      <c r="BJ19" s="50">
        <v>1.48598130841122</v>
      </c>
      <c r="BK19" s="50">
        <v>0</v>
      </c>
      <c r="BL19" s="50">
        <v>1.48598130841122</v>
      </c>
      <c r="BM19" s="50">
        <v>1.48598130841122</v>
      </c>
      <c r="BN19" s="14" t="s">
        <v>1</v>
      </c>
      <c r="BO19" s="50">
        <v>4.9532710280374</v>
      </c>
      <c r="BP19" s="50">
        <v>0</v>
      </c>
      <c r="BQ19" s="50">
        <v>1.48352201257862</v>
      </c>
      <c r="BR19" s="50">
        <v>0</v>
      </c>
      <c r="BS19" s="50">
        <v>1.48352201257862</v>
      </c>
      <c r="BT19" s="50">
        <v>1.48352201257862</v>
      </c>
      <c r="BU19" s="13" t="s">
        <v>0</v>
      </c>
      <c r="BV19" s="50">
        <v>5.45412504624493</v>
      </c>
      <c r="BW19" s="50">
        <v>0</v>
      </c>
      <c r="BX19" s="50">
        <v>62.6168224299065</v>
      </c>
      <c r="BY19" s="57">
        <v>0</v>
      </c>
      <c r="BZ19" s="50">
        <v>62.6168224299065</v>
      </c>
      <c r="CA19" s="50">
        <v>62.6168224299065</v>
      </c>
      <c r="CB19" s="14" t="s">
        <v>1</v>
      </c>
      <c r="CC19" s="50">
        <v>2.5</v>
      </c>
      <c r="CD19" s="60">
        <v>52.8634256942161</v>
      </c>
    </row>
  </sheetData>
  <sortState ref="J3:CD19">
    <sortCondition ref="CD3" descending="1"/>
  </sortState>
  <mergeCells count="11">
    <mergeCell ref="J1:K1"/>
    <mergeCell ref="L1:P1"/>
    <mergeCell ref="S1:W1"/>
    <mergeCell ref="Z1:AD1"/>
    <mergeCell ref="AG1:AK1"/>
    <mergeCell ref="AN1:AR1"/>
    <mergeCell ref="AU1:AY1"/>
    <mergeCell ref="BB1:BF1"/>
    <mergeCell ref="BI1:BM1"/>
    <mergeCell ref="BP1:BT1"/>
    <mergeCell ref="BW1:CA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J16" sqref="J16"/>
    </sheetView>
  </sheetViews>
  <sheetFormatPr defaultColWidth="9" defaultRowHeight="18" customHeight="1"/>
  <cols>
    <col min="8" max="9" width="7.125" style="2" customWidth="1"/>
    <col min="10" max="10" width="7.125" customWidth="1"/>
  </cols>
  <sheetData>
    <row r="1" s="1" customFormat="1" ht="29" customHeight="1" spans="1:11">
      <c r="A1" s="3" t="s">
        <v>13</v>
      </c>
      <c r="B1" s="4" t="s">
        <v>14</v>
      </c>
      <c r="C1" s="3" t="s">
        <v>58</v>
      </c>
      <c r="D1" s="3" t="s">
        <v>16</v>
      </c>
      <c r="E1" s="3" t="s">
        <v>17</v>
      </c>
      <c r="F1" s="3" t="s">
        <v>59</v>
      </c>
      <c r="G1" s="4" t="s">
        <v>19</v>
      </c>
      <c r="H1" s="5" t="s">
        <v>60</v>
      </c>
      <c r="I1" s="5" t="s">
        <v>61</v>
      </c>
      <c r="J1" s="10" t="s">
        <v>62</v>
      </c>
      <c r="K1" s="10" t="s">
        <v>63</v>
      </c>
    </row>
    <row r="2" customHeight="1" spans="1:11">
      <c r="A2" s="6" t="s">
        <v>29</v>
      </c>
      <c r="B2" s="7" t="s">
        <v>30</v>
      </c>
      <c r="C2" s="8">
        <v>371</v>
      </c>
      <c r="D2" s="6" t="s">
        <v>31</v>
      </c>
      <c r="E2" s="6" t="s">
        <v>32</v>
      </c>
      <c r="F2" s="8">
        <v>9112</v>
      </c>
      <c r="G2" s="7">
        <v>6.2017017694064</v>
      </c>
      <c r="H2" s="9">
        <v>7</v>
      </c>
      <c r="I2" s="11">
        <v>1</v>
      </c>
      <c r="J2" s="12">
        <f>H2-I2</f>
        <v>6</v>
      </c>
      <c r="K2" s="13" t="s">
        <v>0</v>
      </c>
    </row>
    <row r="3" customHeight="1" spans="1:11">
      <c r="A3" s="6" t="s">
        <v>29</v>
      </c>
      <c r="B3" s="7" t="s">
        <v>30</v>
      </c>
      <c r="C3" s="8">
        <v>371</v>
      </c>
      <c r="D3" s="6" t="s">
        <v>31</v>
      </c>
      <c r="E3" s="6" t="s">
        <v>34</v>
      </c>
      <c r="F3" s="8">
        <v>12682</v>
      </c>
      <c r="G3" s="7">
        <v>0.974304509132424</v>
      </c>
      <c r="H3" s="9">
        <v>10</v>
      </c>
      <c r="I3" s="11">
        <v>2</v>
      </c>
      <c r="J3" s="12">
        <f t="shared" ref="J3:J18" si="0">H3-I3</f>
        <v>8</v>
      </c>
      <c r="K3" s="13" t="s">
        <v>0</v>
      </c>
    </row>
    <row r="4" customHeight="1" spans="1:11">
      <c r="A4" s="6" t="s">
        <v>29</v>
      </c>
      <c r="B4" s="7" t="s">
        <v>30</v>
      </c>
      <c r="C4" s="8">
        <v>371</v>
      </c>
      <c r="D4" s="6" t="s">
        <v>31</v>
      </c>
      <c r="E4" s="6" t="s">
        <v>35</v>
      </c>
      <c r="F4" s="8">
        <v>11388</v>
      </c>
      <c r="G4" s="7">
        <v>2.49211272831051</v>
      </c>
      <c r="H4" s="9">
        <v>9</v>
      </c>
      <c r="I4" s="11">
        <v>3</v>
      </c>
      <c r="J4" s="12">
        <f t="shared" si="0"/>
        <v>6</v>
      </c>
      <c r="K4" s="13" t="s">
        <v>0</v>
      </c>
    </row>
    <row r="5" customHeight="1" spans="1:11">
      <c r="A5" s="6" t="s">
        <v>29</v>
      </c>
      <c r="B5" s="7" t="s">
        <v>36</v>
      </c>
      <c r="C5" s="8">
        <v>385</v>
      </c>
      <c r="D5" s="6" t="s">
        <v>37</v>
      </c>
      <c r="E5" s="6" t="s">
        <v>38</v>
      </c>
      <c r="F5" s="8">
        <v>7317</v>
      </c>
      <c r="G5" s="7">
        <v>8.33320861872146</v>
      </c>
      <c r="H5" s="9">
        <v>2</v>
      </c>
      <c r="I5" s="11">
        <v>4</v>
      </c>
      <c r="J5" s="12">
        <f t="shared" si="0"/>
        <v>-2</v>
      </c>
      <c r="K5" s="14" t="s">
        <v>1</v>
      </c>
    </row>
    <row r="6" customHeight="1" spans="1:11">
      <c r="A6" s="6" t="s">
        <v>29</v>
      </c>
      <c r="B6" s="7" t="s">
        <v>36</v>
      </c>
      <c r="C6" s="8">
        <v>385</v>
      </c>
      <c r="D6" s="6" t="s">
        <v>37</v>
      </c>
      <c r="E6" s="6" t="s">
        <v>39</v>
      </c>
      <c r="F6" s="8">
        <v>7749</v>
      </c>
      <c r="G6" s="7">
        <v>8.0017017694064</v>
      </c>
      <c r="H6" s="9">
        <v>3</v>
      </c>
      <c r="I6" s="11">
        <v>5</v>
      </c>
      <c r="J6" s="12">
        <f t="shared" si="0"/>
        <v>-2</v>
      </c>
      <c r="K6" s="14" t="s">
        <v>1</v>
      </c>
    </row>
    <row r="7" customHeight="1" spans="1:11">
      <c r="A7" s="6" t="s">
        <v>29</v>
      </c>
      <c r="B7" s="7" t="s">
        <v>36</v>
      </c>
      <c r="C7" s="8">
        <v>385</v>
      </c>
      <c r="D7" s="6" t="s">
        <v>37</v>
      </c>
      <c r="E7" s="6" t="s">
        <v>40</v>
      </c>
      <c r="F7" s="8">
        <v>11503</v>
      </c>
      <c r="G7" s="7">
        <v>0.505811358447492</v>
      </c>
      <c r="H7" s="9">
        <v>13</v>
      </c>
      <c r="I7" s="11">
        <v>6</v>
      </c>
      <c r="J7" s="12">
        <f t="shared" si="0"/>
        <v>7</v>
      </c>
      <c r="K7" s="13" t="s">
        <v>0</v>
      </c>
    </row>
    <row r="8" customHeight="1" spans="1:11">
      <c r="A8" s="6" t="s">
        <v>29</v>
      </c>
      <c r="B8" s="7" t="s">
        <v>36</v>
      </c>
      <c r="C8" s="8">
        <v>385</v>
      </c>
      <c r="D8" s="6" t="s">
        <v>37</v>
      </c>
      <c r="E8" s="6" t="s">
        <v>41</v>
      </c>
      <c r="F8" s="8">
        <v>12566</v>
      </c>
      <c r="G8" s="7">
        <v>1.13046889269407</v>
      </c>
      <c r="H8" s="9">
        <v>15</v>
      </c>
      <c r="I8" s="11">
        <v>7</v>
      </c>
      <c r="J8" s="12">
        <f t="shared" si="0"/>
        <v>8</v>
      </c>
      <c r="K8" s="13" t="s">
        <v>0</v>
      </c>
    </row>
    <row r="9" customHeight="1" spans="1:11">
      <c r="A9" s="6" t="s">
        <v>29</v>
      </c>
      <c r="B9" s="7" t="s">
        <v>42</v>
      </c>
      <c r="C9" s="8">
        <v>514</v>
      </c>
      <c r="D9" s="6" t="s">
        <v>43</v>
      </c>
      <c r="E9" s="6" t="s">
        <v>44</v>
      </c>
      <c r="F9" s="8">
        <v>5406</v>
      </c>
      <c r="G9" s="7">
        <v>9.85923601598174</v>
      </c>
      <c r="H9" s="9">
        <v>6</v>
      </c>
      <c r="I9" s="11">
        <v>8</v>
      </c>
      <c r="J9" s="12">
        <f t="shared" si="0"/>
        <v>-2</v>
      </c>
      <c r="K9" s="14" t="s">
        <v>1</v>
      </c>
    </row>
    <row r="10" customHeight="1" spans="1:11">
      <c r="A10" s="6" t="s">
        <v>29</v>
      </c>
      <c r="B10" s="7" t="s">
        <v>42</v>
      </c>
      <c r="C10" s="8">
        <v>514</v>
      </c>
      <c r="D10" s="6" t="s">
        <v>43</v>
      </c>
      <c r="E10" s="6" t="s">
        <v>45</v>
      </c>
      <c r="F10" s="8">
        <v>4330</v>
      </c>
      <c r="G10" s="7">
        <v>10.6537565639269</v>
      </c>
      <c r="H10" s="9">
        <v>8</v>
      </c>
      <c r="I10" s="11">
        <v>9</v>
      </c>
      <c r="J10" s="12">
        <f t="shared" si="0"/>
        <v>-1</v>
      </c>
      <c r="K10" s="14" t="s">
        <v>1</v>
      </c>
    </row>
    <row r="11" customHeight="1" spans="1:11">
      <c r="A11" s="6" t="s">
        <v>29</v>
      </c>
      <c r="B11" s="7" t="s">
        <v>42</v>
      </c>
      <c r="C11" s="8">
        <v>514</v>
      </c>
      <c r="D11" s="6" t="s">
        <v>43</v>
      </c>
      <c r="E11" s="6" t="s">
        <v>46</v>
      </c>
      <c r="F11" s="8">
        <v>12338</v>
      </c>
      <c r="G11" s="7">
        <v>1.2948524543379</v>
      </c>
      <c r="H11" s="9">
        <v>11</v>
      </c>
      <c r="I11" s="11">
        <v>10</v>
      </c>
      <c r="J11" s="12">
        <f t="shared" si="0"/>
        <v>1</v>
      </c>
      <c r="K11" s="13" t="s">
        <v>0</v>
      </c>
    </row>
    <row r="12" customHeight="1" spans="1:11">
      <c r="A12" s="6" t="s">
        <v>29</v>
      </c>
      <c r="B12" s="7" t="s">
        <v>42</v>
      </c>
      <c r="C12" s="8">
        <v>514</v>
      </c>
      <c r="D12" s="6" t="s">
        <v>43</v>
      </c>
      <c r="E12" s="6" t="s">
        <v>47</v>
      </c>
      <c r="F12" s="8">
        <v>12744</v>
      </c>
      <c r="G12" s="7">
        <v>0.851016837899547</v>
      </c>
      <c r="H12" s="9">
        <v>12</v>
      </c>
      <c r="I12" s="11">
        <v>11</v>
      </c>
      <c r="J12" s="12">
        <f t="shared" si="0"/>
        <v>1</v>
      </c>
      <c r="K12" s="13" t="s">
        <v>0</v>
      </c>
    </row>
    <row r="13" customHeight="1" spans="1:11">
      <c r="A13" s="6" t="s">
        <v>29</v>
      </c>
      <c r="B13" s="7" t="s">
        <v>30</v>
      </c>
      <c r="C13" s="8">
        <v>102567</v>
      </c>
      <c r="D13" s="6" t="s">
        <v>48</v>
      </c>
      <c r="E13" s="6" t="s">
        <v>49</v>
      </c>
      <c r="F13" s="8">
        <v>5954</v>
      </c>
      <c r="G13" s="7">
        <v>9.36060587899544</v>
      </c>
      <c r="H13" s="9">
        <v>1</v>
      </c>
      <c r="I13" s="11">
        <v>12</v>
      </c>
      <c r="J13" s="15">
        <f t="shared" si="0"/>
        <v>-11</v>
      </c>
      <c r="K13" s="14" t="s">
        <v>1</v>
      </c>
    </row>
    <row r="14" customHeight="1" spans="1:11">
      <c r="A14" s="6" t="s">
        <v>29</v>
      </c>
      <c r="B14" s="7" t="s">
        <v>30</v>
      </c>
      <c r="C14" s="8">
        <v>102567</v>
      </c>
      <c r="D14" s="6" t="s">
        <v>48</v>
      </c>
      <c r="E14" s="6" t="s">
        <v>50</v>
      </c>
      <c r="F14" s="8">
        <v>4196</v>
      </c>
      <c r="G14" s="7">
        <v>15.1222497146119</v>
      </c>
      <c r="H14" s="9">
        <v>5</v>
      </c>
      <c r="I14" s="11">
        <v>13</v>
      </c>
      <c r="J14" s="15">
        <f t="shared" si="0"/>
        <v>-8</v>
      </c>
      <c r="K14" s="14" t="s">
        <v>1</v>
      </c>
    </row>
    <row r="15" customHeight="1" spans="1:11">
      <c r="A15" s="6" t="s">
        <v>29</v>
      </c>
      <c r="B15" s="7" t="s">
        <v>30</v>
      </c>
      <c r="C15" s="8">
        <v>102567</v>
      </c>
      <c r="D15" s="6" t="s">
        <v>48</v>
      </c>
      <c r="E15" s="6" t="s">
        <v>51</v>
      </c>
      <c r="F15" s="8">
        <v>13204</v>
      </c>
      <c r="G15" s="7">
        <v>0.163345605022835</v>
      </c>
      <c r="H15" s="9" t="s">
        <v>64</v>
      </c>
      <c r="I15" s="11">
        <v>14</v>
      </c>
      <c r="J15" s="9" t="s">
        <v>64</v>
      </c>
      <c r="K15" s="9" t="s">
        <v>64</v>
      </c>
    </row>
    <row r="16" customHeight="1" spans="1:11">
      <c r="A16" s="6" t="s">
        <v>29</v>
      </c>
      <c r="B16" s="7" t="s">
        <v>52</v>
      </c>
      <c r="C16" s="8">
        <v>108656</v>
      </c>
      <c r="D16" s="6" t="s">
        <v>53</v>
      </c>
      <c r="E16" s="6" t="s">
        <v>54</v>
      </c>
      <c r="F16" s="8">
        <v>8489</v>
      </c>
      <c r="G16" s="7">
        <v>7.198962043379</v>
      </c>
      <c r="H16" s="9">
        <v>4</v>
      </c>
      <c r="I16" s="11">
        <v>15</v>
      </c>
      <c r="J16" s="15">
        <f t="shared" si="0"/>
        <v>-11</v>
      </c>
      <c r="K16" s="14" t="s">
        <v>1</v>
      </c>
    </row>
    <row r="17" customHeight="1" spans="1:11">
      <c r="A17" s="6" t="s">
        <v>29</v>
      </c>
      <c r="B17" s="7" t="s">
        <v>52</v>
      </c>
      <c r="C17" s="8">
        <v>108656</v>
      </c>
      <c r="D17" s="6" t="s">
        <v>53</v>
      </c>
      <c r="E17" s="6" t="s">
        <v>55</v>
      </c>
      <c r="F17" s="8">
        <v>11458</v>
      </c>
      <c r="G17" s="7">
        <v>0.138688070776259</v>
      </c>
      <c r="H17" s="9">
        <v>16</v>
      </c>
      <c r="I17" s="11">
        <v>16</v>
      </c>
      <c r="J17" s="12">
        <f t="shared" si="0"/>
        <v>0</v>
      </c>
      <c r="K17" s="16" t="s">
        <v>65</v>
      </c>
    </row>
    <row r="18" customHeight="1" spans="1:11">
      <c r="A18" s="6" t="s">
        <v>29</v>
      </c>
      <c r="B18" s="7" t="s">
        <v>52</v>
      </c>
      <c r="C18" s="8">
        <v>108656</v>
      </c>
      <c r="D18" s="6" t="s">
        <v>56</v>
      </c>
      <c r="E18" s="6" t="s">
        <v>57</v>
      </c>
      <c r="F18" s="8">
        <v>13194</v>
      </c>
      <c r="G18" s="7">
        <v>0.163345605022835</v>
      </c>
      <c r="H18" s="9" t="s">
        <v>64</v>
      </c>
      <c r="I18" s="11">
        <v>17</v>
      </c>
      <c r="J18" s="9" t="s">
        <v>64</v>
      </c>
      <c r="K18" s="9" t="s">
        <v>64</v>
      </c>
    </row>
  </sheetData>
  <autoFilter ref="A1:K18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排名表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2020-09-23T09:57:00Z</dcterms:created>
  <dcterms:modified xsi:type="dcterms:W3CDTF">2020-09-28T14:27:49Z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