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<sst xmlns="http://schemas.openxmlformats.org/spreadsheetml/2006/main" count="476" uniqueCount="351">
  <si>
    <t>小程序找药（9.25-9.26）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</si>
  <si>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</si>
  <si>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</si>
  <si>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</si>
  <si>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</si>
  <si>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</si>
  <si>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</si>
  <si>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</si>
  <si>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</si>
  <si>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</si>
  <si>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</si>
  <si>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</si>
  <si>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</si>
  <si>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</si>
  <si>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</si>
  <si>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</si>
  <si>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</si>
  <si>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2020-09-25 09:41:15</t>
  </si>
  <si>
    <t>a7934</t>
  </si>
  <si>
    <t>金莲花软胶囊</t>
  </si>
  <si>
    <t>0.55g*10粒*2板</t>
  </si>
  <si>
    <t>湖北惠海希康制药有限公司</t>
  </si>
  <si>
    <t>Z20050839</t>
  </si>
  <si>
    <t>紧急</t>
  </si>
  <si>
    <t>员工</t>
  </si>
  <si>
    <t>请采购部找渠道</t>
  </si>
  <si>
    <t>2020-09-25 09:46:03</t>
  </si>
  <si>
    <t>b1511</t>
  </si>
  <si>
    <t>治咳川贝枇杷露</t>
  </si>
  <si>
    <t>瓶</t>
  </si>
  <si>
    <t>白云山</t>
  </si>
  <si>
    <t>Z44022393</t>
  </si>
  <si>
    <t>请门店完善需求规格重新上报</t>
  </si>
  <si>
    <t>2020-09-25 09:48:20</t>
  </si>
  <si>
    <t>b1512</t>
  </si>
  <si>
    <t>腹可安片</t>
  </si>
  <si>
    <t>广东在田药业</t>
  </si>
  <si>
    <t>Z44020621</t>
  </si>
  <si>
    <t>2020-09-25 12:47:54</t>
  </si>
  <si>
    <t>a7935</t>
  </si>
  <si>
    <t>依托度酸胶囊</t>
  </si>
  <si>
    <t>0.2g*12粒*2板</t>
  </si>
  <si>
    <t>山东新时代药业有限公司</t>
  </si>
  <si>
    <t>H20051816</t>
  </si>
  <si>
    <t>2020-09-25 13:07:26</t>
  </si>
  <si>
    <t>b1513</t>
  </si>
  <si>
    <t>复方地西泮片</t>
  </si>
  <si>
    <r>
      <t>10片*2板</t>
    </r>
    <r>
      <rPr>
        <sz val="9"/>
        <color rgb="FF666666"/>
        <rFont val="宋体"/>
        <charset val="134"/>
      </rPr>
      <t> </t>
    </r>
  </si>
  <si>
    <t>济宁市安康制药有限责任公司</t>
  </si>
  <si>
    <t>H10970219</t>
  </si>
  <si>
    <r>
      <t>同厂家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片装</t>
    </r>
    <r>
      <rPr>
        <sz val="11"/>
        <color rgb="FF000000"/>
        <rFont val="Calibri"/>
        <charset val="0"/>
      </rPr>
      <t>ID162418</t>
    </r>
    <r>
      <rPr>
        <sz val="11"/>
        <color rgb="FF000000"/>
        <rFont val="宋体"/>
        <charset val="0"/>
      </rPr>
      <t>在零售目录，仓库及门店有库存，门店需求1盒请店间调拨或报营运部铺货满足顾客需求</t>
    </r>
  </si>
  <si>
    <t>2020-09-25 13:15:11</t>
  </si>
  <si>
    <t>a7936</t>
  </si>
  <si>
    <t>熊宝宝湿疹膏</t>
  </si>
  <si>
    <t>15g</t>
  </si>
  <si>
    <t>成都贝欧克科技有限公司</t>
  </si>
  <si>
    <t>赣卫消字证字(2013)第D016</t>
  </si>
  <si>
    <t>2020-09-25 13:31:47</t>
  </si>
  <si>
    <t>b1514</t>
  </si>
  <si>
    <t>盐酸西替利嗪片</t>
  </si>
  <si>
    <r>
      <t>10mg*10片</t>
    </r>
    <r>
      <rPr>
        <sz val="9"/>
        <color rgb="FF666666"/>
        <rFont val="宋体"/>
        <charset val="134"/>
      </rPr>
      <t> </t>
    </r>
  </si>
  <si>
    <t>瑞士：UCB Farchim SA</t>
  </si>
  <si>
    <t>注册证号 H20171304</t>
  </si>
  <si>
    <r>
      <t>同厂家</t>
    </r>
    <r>
      <rPr>
        <sz val="11"/>
        <color rgb="FF000000"/>
        <rFont val="Calibri"/>
        <charset val="0"/>
      </rPr>
      <t>5</t>
    </r>
    <r>
      <rPr>
        <sz val="11"/>
        <color rgb="FF000000"/>
        <rFont val="宋体"/>
        <charset val="0"/>
      </rPr>
      <t>片装</t>
    </r>
    <r>
      <rPr>
        <sz val="11"/>
        <color rgb="FF000000"/>
        <rFont val="Calibri"/>
        <charset val="0"/>
      </rPr>
      <t>ID17364</t>
    </r>
    <r>
      <rPr>
        <sz val="11"/>
        <color rgb="FF000000"/>
        <rFont val="宋体"/>
        <charset val="0"/>
      </rPr>
      <t>，公司在营有库存，请门店核实是否能满足顾客需求</t>
    </r>
  </si>
  <si>
    <t>2020-09-25 13:42:35</t>
  </si>
  <si>
    <t>a7937</t>
  </si>
  <si>
    <t>胸腺肽肠溶片</t>
  </si>
  <si>
    <r>
      <t>30mg*10片</t>
    </r>
    <r>
      <rPr>
        <sz val="9"/>
        <color rgb="FF666666"/>
        <rFont val="宋体"/>
        <charset val="134"/>
      </rPr>
      <t> </t>
    </r>
  </si>
  <si>
    <t>西安迪赛生物药业有限责任公司</t>
  </si>
  <si>
    <t>H19991177</t>
  </si>
  <si>
    <t>普通</t>
  </si>
  <si>
    <t>请采购部找渠道（中标价98.95）</t>
  </si>
  <si>
    <t>2020-09-25 13:44:11</t>
  </si>
  <si>
    <t>a7938</t>
  </si>
  <si>
    <t>血脉清片</t>
  </si>
  <si>
    <r>
      <t>0.3g*27片*2板</t>
    </r>
    <r>
      <rPr>
        <sz val="9"/>
        <color rgb="FF666666"/>
        <rFont val="宋体"/>
        <charset val="134"/>
      </rPr>
      <t> </t>
    </r>
  </si>
  <si>
    <t>吉林省辉南长龙生化药业股份有限公司</t>
  </si>
  <si>
    <t>Z20040054</t>
  </si>
  <si>
    <t>已回复药师帮有渠道，请采购部尽快报送新品（累计8家门店报送需求）28粒中标价40.18元</t>
  </si>
  <si>
    <t>2020-09-25 14:50:10</t>
  </si>
  <si>
    <t>a7939</t>
  </si>
  <si>
    <r>
      <t>奥沙普秦肠溶片</t>
    </r>
    <r>
      <rPr>
        <sz val="11"/>
        <color rgb="FF000000"/>
        <rFont val="Calibri"/>
        <charset val="0"/>
      </rPr>
      <t xml:space="preserve"> (</t>
    </r>
    <r>
      <rPr>
        <sz val="11"/>
        <color rgb="FF000000"/>
        <rFont val="宋体"/>
        <charset val="0"/>
      </rPr>
      <t>诺松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续金</t>
    </r>
    <r>
      <rPr>
        <sz val="11"/>
        <color rgb="FF000000"/>
        <rFont val="Calibri"/>
        <charset val="0"/>
      </rPr>
      <t>)</t>
    </r>
  </si>
  <si>
    <r>
      <t>0.2g*12片</t>
    </r>
    <r>
      <rPr>
        <sz val="9"/>
        <color rgb="FF666666"/>
        <rFont val="宋体"/>
        <charset val="134"/>
      </rPr>
      <t> </t>
    </r>
  </si>
  <si>
    <t>湖北百科亨迪药业有限公司</t>
  </si>
  <si>
    <t>H10970256</t>
  </si>
  <si>
    <t>2020-09-25 14:52:23</t>
  </si>
  <si>
    <t>a7940</t>
  </si>
  <si>
    <r>
      <t>金天格胶囊</t>
    </r>
    <r>
      <rPr>
        <sz val="11"/>
        <color rgb="FF000000"/>
        <rFont val="Calibri"/>
        <charset val="0"/>
      </rPr>
      <t xml:space="preserve"> (</t>
    </r>
    <r>
      <rPr>
        <sz val="11"/>
        <color rgb="FF000000"/>
        <rFont val="宋体"/>
        <charset val="0"/>
      </rPr>
      <t>金花</t>
    </r>
    <r>
      <rPr>
        <sz val="11"/>
        <color rgb="FF000000"/>
        <rFont val="Calibri"/>
        <charset val="0"/>
      </rPr>
      <t>)</t>
    </r>
  </si>
  <si>
    <t>0.4g*24粒</t>
  </si>
  <si>
    <t>金花企业(集团)股份有限公司西安金花制药厂</t>
  </si>
  <si>
    <t>Z20030080</t>
  </si>
  <si>
    <t>在特殊目录，公司无库存，请采购部购进24粒中标价46.55，杏林47.5小程序销量5笔（累计6家门店报送需求）</t>
  </si>
  <si>
    <t>2020-09-25 15:08:10</t>
  </si>
  <si>
    <t>a7941</t>
  </si>
  <si>
    <t>连翘败毒丸</t>
  </si>
  <si>
    <r>
      <t>6g*10</t>
    </r>
    <r>
      <rPr>
        <sz val="11"/>
        <color rgb="FF000000"/>
        <rFont val="宋体"/>
        <charset val="0"/>
      </rPr>
      <t>袋</t>
    </r>
  </si>
  <si>
    <t>北京同仁堂科技发展股份有限公司制药厂</t>
  </si>
  <si>
    <t>Z11020149</t>
  </si>
  <si>
    <t>新品在特殊目录，请采购部联系厂家尽快交资料（累计6家门店报送需求），杏林17.9</t>
  </si>
  <si>
    <t>2020-09-25 15:09:38</t>
  </si>
  <si>
    <t>a7942</t>
  </si>
  <si>
    <t>喉咽清口服液</t>
  </si>
  <si>
    <r>
      <t>10ml*10支</t>
    </r>
    <r>
      <rPr>
        <sz val="9"/>
        <color rgb="FF666666"/>
        <rFont val="宋体"/>
        <charset val="134"/>
      </rPr>
      <t> </t>
    </r>
  </si>
  <si>
    <t>湖南时代阳光药业股份有限公司</t>
  </si>
  <si>
    <t>Z10950035</t>
  </si>
  <si>
    <r>
      <t>目录外淘汰，禁请原因：代理商不做此规格</t>
    </r>
    <r>
      <rPr>
        <sz val="11"/>
        <color rgb="FF000000"/>
        <rFont val="Calibri"/>
        <charset val="0"/>
      </rPr>
      <t>2018.4.18</t>
    </r>
    <r>
      <rPr>
        <sz val="11"/>
        <color rgb="FF000000"/>
        <rFont val="宋体"/>
        <charset val="0"/>
      </rPr>
      <t>；12只装已申报待经营目录ID170218，请采购部购进12支装累计2家门店报送需求；10只装累计6家门店报送需求</t>
    </r>
  </si>
  <si>
    <t>2020-09-25 15:17:33</t>
  </si>
  <si>
    <t>a7943</t>
  </si>
  <si>
    <t>秋梨润肺膏</t>
  </si>
  <si>
    <r>
      <t>120g</t>
    </r>
    <r>
      <rPr>
        <sz val="9"/>
        <color rgb="FF666666"/>
        <rFont val="宋体"/>
        <charset val="134"/>
      </rPr>
      <t> </t>
    </r>
  </si>
  <si>
    <t>库尔勒龙之源药业有限责任公司</t>
  </si>
  <si>
    <t>Z65020126</t>
  </si>
  <si>
    <t>目录外淘汰，禁请原因市场无货，请采购部核实是否能购进，同价格带有北京同仁堂ID5206，请门店核实是否能满足顾客需求</t>
  </si>
  <si>
    <t>2020-09-25 15:19:32</t>
  </si>
  <si>
    <t>a7944</t>
  </si>
  <si>
    <t>安络化纤丸</t>
  </si>
  <si>
    <t>6g*6袋</t>
  </si>
  <si>
    <t>森隆药业有限公司</t>
  </si>
  <si>
    <t>Z20010098</t>
  </si>
  <si>
    <t>新品，在待经营目录，请采购部联系厂家尽快交资料（累计2家门店报送需求）</t>
  </si>
  <si>
    <t>2020-09-25 15:22:24</t>
  </si>
  <si>
    <t>a7945</t>
  </si>
  <si>
    <t>倍他胡萝卜素胶囊</t>
  </si>
  <si>
    <t>6mg*30粒</t>
  </si>
  <si>
    <t>上海上药信谊药厂有限公司</t>
  </si>
  <si>
    <t>H20010665</t>
  </si>
  <si>
    <t>请采购部找渠道（十二桥、光华店累计7家门店报送需求）中标价23.4</t>
  </si>
  <si>
    <t>2020-09-25 15:59:14</t>
  </si>
  <si>
    <t>a7946</t>
  </si>
  <si>
    <t>丹葛颈舒胶囊</t>
  </si>
  <si>
    <t>0.3g*24粒*3盒</t>
  </si>
  <si>
    <t>青海省格拉丹东药业有限公司</t>
  </si>
  <si>
    <t>Z20025778</t>
  </si>
  <si>
    <t>2020-09-25 16:02:42</t>
  </si>
  <si>
    <t>a7947</t>
  </si>
  <si>
    <t>乙酰天麻素片</t>
  </si>
  <si>
    <t>50mg*12片*3板</t>
  </si>
  <si>
    <t>昆药集团股份有限公司</t>
  </si>
  <si>
    <t>H20013048</t>
  </si>
  <si>
    <t>已回复龙一有库存，请采购尽快报送新品</t>
  </si>
  <si>
    <t>2020-09-25 16:04:47</t>
  </si>
  <si>
    <t>a7948</t>
  </si>
  <si>
    <t>医用愈肤生物膜（蓝润）</t>
  </si>
  <si>
    <t>20g</t>
  </si>
  <si>
    <t>蓝科恒业医疗科技(大春)有限公司</t>
  </si>
  <si>
    <t>吉械注准20182140153</t>
  </si>
  <si>
    <t>2020-09-25 16:06:27</t>
  </si>
  <si>
    <t>a7949</t>
  </si>
  <si>
    <t>天麻壮骨丸</t>
  </si>
  <si>
    <t>0.17g*60丸</t>
  </si>
  <si>
    <t>成都长青制药有限公司</t>
  </si>
  <si>
    <t>Z20026085</t>
  </si>
  <si>
    <t>2020-09-25 16:17:46</t>
  </si>
  <si>
    <t>a7950</t>
  </si>
  <si>
    <t>小建中颗粒</t>
  </si>
  <si>
    <r>
      <t>15g*6袋</t>
    </r>
    <r>
      <rPr>
        <sz val="9"/>
        <color rgb="FF666666"/>
        <rFont val="宋体"/>
        <charset val="134"/>
      </rPr>
      <t> </t>
    </r>
  </si>
  <si>
    <t>湖南康尔佳制药有限公司</t>
  </si>
  <si>
    <t>Z10920020</t>
  </si>
  <si>
    <t>目录外淘汰，公司无库存，请采购部核实是否能购进</t>
  </si>
  <si>
    <t>2020-09-25 16:19:20</t>
  </si>
  <si>
    <t>a7951</t>
  </si>
  <si>
    <t>氟哌噻吨美利曲辛片</t>
  </si>
  <si>
    <t>0.5mg:10mg*7片*2板</t>
  </si>
  <si>
    <t>四川海思科制药有限公司</t>
  </si>
  <si>
    <t>H20153014</t>
  </si>
  <si>
    <t>新品，在待经营目录，请采购部联系厂家尽快交资料（杏林路店报送过需求）</t>
  </si>
  <si>
    <t>2020-09-25 16:34:04</t>
  </si>
  <si>
    <t>a7952</t>
  </si>
  <si>
    <t>屏风生脉胶囊</t>
  </si>
  <si>
    <t>0.33g*48粒</t>
  </si>
  <si>
    <t>绵阳一康制药有限公司</t>
  </si>
  <si>
    <t>Z19983096</t>
  </si>
  <si>
    <r>
      <t>9月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日已经报送新品，请采购部联系厂家尽快交资料（中标价</t>
    </r>
    <r>
      <rPr>
        <sz val="11"/>
        <color rgb="FF000000"/>
        <rFont val="Calibri"/>
        <charset val="0"/>
      </rPr>
      <t>37.1</t>
    </r>
    <r>
      <rPr>
        <sz val="11"/>
        <color rgb="FF000000"/>
        <rFont val="宋体"/>
        <charset val="0"/>
      </rPr>
      <t>）杏林</t>
    </r>
    <r>
      <rPr>
        <sz val="11"/>
        <color rgb="FF000000"/>
        <rFont val="Calibri"/>
        <charset val="0"/>
      </rPr>
      <t>43.8</t>
    </r>
    <r>
      <rPr>
        <sz val="11"/>
        <color rgb="FF000000"/>
        <rFont val="宋体"/>
        <charset val="0"/>
      </rPr>
      <t>，浆洗街店8月30日需求5盒</t>
    </r>
  </si>
  <si>
    <t>2020-09-25 17:00:57</t>
  </si>
  <si>
    <t>a7953</t>
  </si>
  <si>
    <r>
      <t>恩他卡朋双多巴片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Ⅱ</t>
    </r>
    <r>
      <rPr>
        <sz val="11"/>
        <color rgb="FF000000"/>
        <rFont val="Calibri"/>
        <charset val="0"/>
      </rPr>
      <t>)</t>
    </r>
  </si>
  <si>
    <t>100mg:25mg:200mg*30片</t>
  </si>
  <si>
    <t>芬兰Orion Corporation</t>
  </si>
  <si>
    <t>注册证号 H20171148</t>
  </si>
  <si>
    <t>2020-09-25 17:16:25</t>
  </si>
  <si>
    <t>a7954</t>
  </si>
  <si>
    <r>
      <t xml:space="preserve"> </t>
    </r>
    <r>
      <rPr>
        <sz val="11"/>
        <color rgb="FF000000"/>
        <rFont val="宋体"/>
        <charset val="0"/>
      </rPr>
      <t>盐酸二甲双胍缓释片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Ⅱ</t>
    </r>
    <r>
      <rPr>
        <sz val="11"/>
        <color rgb="FF000000"/>
        <rFont val="Calibri"/>
        <charset val="0"/>
      </rPr>
      <t>)</t>
    </r>
  </si>
  <si>
    <t>0.5g*10片</t>
  </si>
  <si>
    <t>重庆康刻尔制药有限公司</t>
  </si>
  <si>
    <t>H20052243</t>
  </si>
  <si>
    <t>目录外淘汰，禁请原因厂家指定渠道销售，同厂家30片装请采购核实是否能购进</t>
  </si>
  <si>
    <t>2020-09-25 18:42:39</t>
  </si>
  <si>
    <t>b1515</t>
  </si>
  <si>
    <t>金骨莲片</t>
  </si>
  <si>
    <t>盒</t>
  </si>
  <si>
    <t>河南省新四方制药有限公司</t>
  </si>
  <si>
    <t>Z20080203</t>
  </si>
  <si>
    <t>2020-09-25 20:04:00</t>
  </si>
  <si>
    <t>a7955</t>
  </si>
  <si>
    <t>六味地黄丸</t>
  </si>
  <si>
    <t>200丸</t>
  </si>
  <si>
    <t>兰州佛慈制药股份有限公司</t>
  </si>
  <si>
    <t>Z62020664</t>
  </si>
  <si>
    <t>在待经营目录，公司无库存，请采购部核实是否能购进</t>
  </si>
  <si>
    <t>2020-09-25 20:12:29</t>
  </si>
  <si>
    <t>a7956</t>
  </si>
  <si>
    <t>疏风解毒胶囊</t>
  </si>
  <si>
    <r>
      <t>0.52g*12粒*3板</t>
    </r>
    <r>
      <rPr>
        <sz val="9"/>
        <color rgb="FF666666"/>
        <rFont val="宋体"/>
        <charset val="134"/>
      </rPr>
      <t> </t>
    </r>
  </si>
  <si>
    <t>安徽济人药业有限公司</t>
  </si>
  <si>
    <t>Z20090047</t>
  </si>
  <si>
    <t>在特殊目录，公司无库存，请采购部核实是否能购进（累计7家门店报送需求，中标价34.24）</t>
  </si>
  <si>
    <t>2020-09-25 20:27:35</t>
  </si>
  <si>
    <t>a7957</t>
  </si>
  <si>
    <t>山菊降压胶囊</t>
  </si>
  <si>
    <t>0.5g*24粒</t>
  </si>
  <si>
    <t>南京同仁堂药业有限责任公司</t>
  </si>
  <si>
    <t>Z20010079</t>
  </si>
  <si>
    <t>2020-09-25 20:45:05</t>
  </si>
  <si>
    <t>a7958</t>
  </si>
  <si>
    <t>参芝安神口服液</t>
  </si>
  <si>
    <r>
      <t>10ml*9支</t>
    </r>
    <r>
      <rPr>
        <sz val="9"/>
        <color rgb="FF666666"/>
        <rFont val="宋体"/>
        <charset val="134"/>
      </rPr>
      <t> </t>
    </r>
  </si>
  <si>
    <t>吉林龙泰制药股份有限公司</t>
  </si>
  <si>
    <t>Z20025897</t>
  </si>
  <si>
    <t>2020-09-25 20:52:45</t>
  </si>
  <si>
    <t>b1516</t>
  </si>
  <si>
    <t>双黄连口服液</t>
  </si>
  <si>
    <t>儿童专用 10ml*6支</t>
  </si>
  <si>
    <t>河南太龙药业股份有限公司</t>
  </si>
  <si>
    <t>Z20133010</t>
  </si>
  <si>
    <t>目录外淘汰，禁请原因：此规格只做医院同厂家10ml*10支ID25234，请门店核实是否能满足顾客需求</t>
  </si>
  <si>
    <t>2020-09-25 20:55:54</t>
  </si>
  <si>
    <t>a7959</t>
  </si>
  <si>
    <t>寒喘祖帕颗粒</t>
  </si>
  <si>
    <r>
      <t>12g*6袋</t>
    </r>
    <r>
      <rPr>
        <sz val="9"/>
        <color rgb="FF666666"/>
        <rFont val="宋体"/>
        <charset val="134"/>
      </rPr>
      <t> </t>
    </r>
  </si>
  <si>
    <t>新疆维吾尔药业有限责任公司</t>
  </si>
  <si>
    <t>z20063931</t>
  </si>
  <si>
    <t>已经回复有渠道，请尽快报送新品（累计5家门店报送需求）</t>
  </si>
  <si>
    <t>2020-09-25 21:20:59</t>
  </si>
  <si>
    <t>a7960</t>
  </si>
  <si>
    <t>九龙胃药胶囊</t>
  </si>
  <si>
    <t>0.4克*12粒*3板</t>
  </si>
  <si>
    <t>广西桂西制药有限公司</t>
  </si>
  <si>
    <t>z20026088</t>
  </si>
  <si>
    <t>2020-09-25 21:23:41</t>
  </si>
  <si>
    <t>a7961</t>
  </si>
  <si>
    <t>益妇止血丸</t>
  </si>
  <si>
    <t>广州奇星药业有限公司</t>
  </si>
  <si>
    <t>z10970108</t>
  </si>
  <si>
    <t>2020-09-25 21:25:55</t>
  </si>
  <si>
    <t>a7962</t>
  </si>
  <si>
    <t>石杉碱甲片</t>
  </si>
  <si>
    <r>
      <t>0.05mg*24片</t>
    </r>
    <r>
      <rPr>
        <sz val="9"/>
        <color rgb="FF666666"/>
        <rFont val="宋体"/>
        <charset val="134"/>
      </rPr>
      <t> </t>
    </r>
  </si>
  <si>
    <t>H10940156</t>
  </si>
  <si>
    <t>目录外淘汰，请采购部核实是否能购进</t>
  </si>
  <si>
    <t>2020-09-26 11:39:42</t>
  </si>
  <si>
    <t>a7963</t>
  </si>
  <si>
    <t>头孢地尼分散片</t>
  </si>
  <si>
    <r>
      <t>0.1g*6</t>
    </r>
    <r>
      <rPr>
        <sz val="11"/>
        <color rgb="FF000000"/>
        <rFont val="宋体"/>
        <charset val="0"/>
      </rPr>
      <t>片</t>
    </r>
  </si>
  <si>
    <t>天津市中央药业有限公司</t>
  </si>
  <si>
    <t>H20061194</t>
  </si>
  <si>
    <t>2020-09-26 14:16:03</t>
  </si>
  <si>
    <t>a7964</t>
  </si>
  <si>
    <t>多索茶碱片</t>
  </si>
  <si>
    <t>0.2g*12片</t>
  </si>
  <si>
    <t>黑龙江福和华星制药集团股份有限公司</t>
  </si>
  <si>
    <t>H19991048</t>
  </si>
  <si>
    <t>在零售目录，仓库及门店无库存，请采购部购进（累计9家门店报送过需求）(中标15.24)</t>
  </si>
  <si>
    <t>2020-09-26 14:48:50</t>
  </si>
  <si>
    <t>a7965</t>
  </si>
  <si>
    <t>格列齐特缓释片</t>
  </si>
  <si>
    <r>
      <t>30mg*15粒*2板</t>
    </r>
    <r>
      <rPr>
        <sz val="9"/>
        <color rgb="FF666666"/>
        <rFont val="宋体"/>
        <charset val="134"/>
      </rPr>
      <t> </t>
    </r>
  </si>
  <si>
    <t>江苏豪森药业股份有限公司</t>
  </si>
  <si>
    <t>H20059730</t>
  </si>
  <si>
    <t>2020-09-26 15:09:25</t>
  </si>
  <si>
    <t>a7966</t>
  </si>
  <si>
    <t>萘哌地尔片</t>
  </si>
  <si>
    <r>
      <t>25mg*5片*2板</t>
    </r>
    <r>
      <rPr>
        <sz val="9"/>
        <color rgb="FF666666"/>
        <rFont val="宋体"/>
        <charset val="134"/>
      </rPr>
      <t> </t>
    </r>
  </si>
  <si>
    <t>通化吉通药业有限公司</t>
  </si>
  <si>
    <t>H20040921</t>
  </si>
  <si>
    <t>2020-09-26 16:08:28</t>
  </si>
  <si>
    <t>a7967</t>
  </si>
  <si>
    <t>依诺沙星乳膏</t>
  </si>
  <si>
    <r>
      <t>10g:0.1g</t>
    </r>
    <r>
      <rPr>
        <sz val="9"/>
        <color rgb="FF666666"/>
        <rFont val="宋体"/>
        <charset val="134"/>
      </rPr>
      <t> </t>
    </r>
  </si>
  <si>
    <t>湖北科田药业有限公司</t>
  </si>
  <si>
    <t>H20013426</t>
  </si>
  <si>
    <t>2020-09-26 16:12:34</t>
  </si>
  <si>
    <t>a7968</t>
  </si>
  <si>
    <t>穿心莲滴丸</t>
  </si>
  <si>
    <r>
      <t>42mg*15丸*9袋</t>
    </r>
    <r>
      <rPr>
        <sz val="9"/>
        <color rgb="FF666666"/>
        <rFont val="宋体"/>
        <charset val="134"/>
      </rPr>
      <t> </t>
    </r>
  </si>
  <si>
    <t>四川字库山制药有限公司</t>
  </si>
  <si>
    <t>Z20090358</t>
  </si>
  <si>
    <t>在待经营目录，公司无库存，请采购部购进（中标价40.05）</t>
  </si>
  <si>
    <t>2020-09-26 18:17:30</t>
  </si>
  <si>
    <t>a7969</t>
  </si>
  <si>
    <t>利心丸</t>
  </si>
  <si>
    <t>9g*10丸</t>
  </si>
  <si>
    <t>吉林省通化博祥药业股份有限公司</t>
  </si>
  <si>
    <t>Z20043919</t>
  </si>
  <si>
    <t>2020-09-26 18:22:24</t>
  </si>
  <si>
    <t>a7970</t>
  </si>
  <si>
    <t>田七痛经胶囊</t>
  </si>
  <si>
    <r>
      <t>0.4g*24粒</t>
    </r>
    <r>
      <rPr>
        <sz val="9"/>
        <color rgb="FF666666"/>
        <rFont val="宋体"/>
        <charset val="134"/>
      </rPr>
      <t> </t>
    </r>
  </si>
  <si>
    <t>云南白药集团股份有限公司</t>
  </si>
  <si>
    <t>Z53021392</t>
  </si>
  <si>
    <t>在待经营目录，公司无库存，请采购部购进</t>
  </si>
  <si>
    <t>2020-09-26 18:28:20</t>
  </si>
  <si>
    <t>a7971</t>
  </si>
  <si>
    <t>双氯芬酸钠缓释片</t>
  </si>
  <si>
    <t>75mg*10片</t>
  </si>
  <si>
    <t>北京诺华制药有限公司</t>
  </si>
  <si>
    <t>H10980297</t>
  </si>
  <si>
    <t>2020-09-26 21:01:22</t>
  </si>
  <si>
    <t>b1517</t>
  </si>
  <si>
    <t>沉香化气胶囊</t>
  </si>
  <si>
    <t>30粒</t>
  </si>
  <si>
    <t>杭州胡庆余堂药业有限公司</t>
  </si>
  <si>
    <t>Z20010066</t>
  </si>
  <si>
    <t>该药品只有24粒装，请门店核实是否能满足顾客需求</t>
  </si>
  <si>
    <t>2020-09-26 21:12:17</t>
  </si>
  <si>
    <t>b1518</t>
  </si>
  <si>
    <t>氨氯地平贝那普利片(Ⅱ)</t>
  </si>
  <si>
    <t>10mg:5mg*10片</t>
  </si>
  <si>
    <t>成都迪奥制药集团有限公司</t>
  </si>
  <si>
    <t>H20090309</t>
  </si>
  <si>
    <t>公司在营且有库存，请门店核实上报原因</t>
  </si>
  <si>
    <t>2020-09-26 21:14:20</t>
  </si>
  <si>
    <t>a7972</t>
  </si>
  <si>
    <t>胰酶肠溶胶囊</t>
  </si>
  <si>
    <t>0.15g*24粒</t>
  </si>
  <si>
    <t>四川顺生制药有限公司</t>
  </si>
  <si>
    <t>H20043650</t>
  </si>
  <si>
    <r>
      <t>9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4</t>
    </r>
    <r>
      <rPr>
        <sz val="11"/>
        <color rgb="FF000000"/>
        <rFont val="宋体"/>
        <charset val="0"/>
      </rPr>
      <t>日已定价，请采购部尽快购进（科华店有顾客报送过需求）</t>
    </r>
  </si>
  <si>
    <t>2020-09-26 21:21:06</t>
  </si>
  <si>
    <t>a7973</t>
  </si>
  <si>
    <t>劲固康（医用冷敷贴）</t>
  </si>
  <si>
    <t>6贴</t>
  </si>
  <si>
    <t>成都谷芽医药</t>
  </si>
  <si>
    <t>医疗械备20160012</t>
  </si>
  <si>
    <t>2020-09-26 21:23:12</t>
  </si>
  <si>
    <t>a7974</t>
  </si>
  <si>
    <t>逍遥丸</t>
  </si>
  <si>
    <t>360丸</t>
  </si>
  <si>
    <t>九芝堂股份有限公司</t>
  </si>
  <si>
    <t>z43020469</t>
  </si>
  <si>
    <t>在待经营目录，请采购部尽快购进（也是第一批电商需求品种）</t>
  </si>
  <si>
    <t>2020-09-26 21:25:52</t>
  </si>
  <si>
    <t>a7975</t>
  </si>
  <si>
    <t>苗草洁肤中药乳膏</t>
  </si>
  <si>
    <t>江西仁济堂</t>
  </si>
  <si>
    <t>精卫消字2014016</t>
  </si>
  <si>
    <t>2020-09-26 21:37:03</t>
  </si>
  <si>
    <t>a7976</t>
  </si>
  <si>
    <t>阿卡波糖片</t>
  </si>
  <si>
    <t>50mg*30片</t>
  </si>
  <si>
    <t>北京福元</t>
  </si>
  <si>
    <t>H20193360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</si>
</sst>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1"/>
      <color rgb="FF000000"/>
      <name val="Calibri"/>
      <charset val="0"/>
    </font>
    <font>
      <sz val="10"/>
      <name val="Arial"/>
      <family val="2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Calibri"/>
      <charset val="0"/>
    </font>
    <font>
      <sz val="12"/>
      <color indexed="8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5" fillId="27" borderId="2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topLeftCell="A16" workbookViewId="0">
      <selection activeCell="P36" sqref="P36"/>
    </sheetView>
  </sheetViews>
  <sheetFormatPr defaultColWidth="9" defaultRowHeight="13.5"/>
  <cols>
    <col min="1" max="1" width="3.5" style="4" customWidth="1"/>
    <col min="2" max="2" width="12.625" customWidth="1"/>
    <col min="3" max="3" width="5.875" customWidth="1"/>
    <col min="4" max="4" width="27.5" customWidth="1"/>
    <col min="5" max="5" width="11.375" customWidth="1"/>
    <col min="6" max="6" width="4" customWidth="1"/>
    <col min="7" max="7" width="16.75" customWidth="1"/>
    <col min="8" max="8" width="16.25" customWidth="1"/>
    <col min="9" max="9" width="5.625" customWidth="1"/>
    <col min="10" max="10" width="6.875" customWidth="1"/>
    <col min="11" max="11" width="14.875" customWidth="1"/>
    <col min="12" max="12" width="5.375" customWidth="1"/>
    <col min="13" max="13" width="6" customWidth="1"/>
    <col min="14" max="14" width="6.75" customWidth="1"/>
    <col min="15" max="15" width="20.25" customWidth="1"/>
    <col min="16" max="16" width="82.25" customWidth="1"/>
    <col min="17" max="29" width="9" style="5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7" t="s">
        <v>16</v>
      </c>
    </row>
    <row r="3" ht="15" spans="1:16">
      <c r="A3" s="8">
        <v>1</v>
      </c>
      <c r="B3" s="9" t="s">
        <v>17</v>
      </c>
      <c r="C3" s="9" t="s">
        <v>18</v>
      </c>
      <c r="D3" s="10" t="s">
        <v>19</v>
      </c>
      <c r="E3" s="9" t="s">
        <v>20</v>
      </c>
      <c r="F3" s="9">
        <v>2</v>
      </c>
      <c r="G3" s="9" t="s">
        <v>21</v>
      </c>
      <c r="H3" s="9" t="s">
        <v>22</v>
      </c>
      <c r="I3" s="9">
        <v>30</v>
      </c>
      <c r="J3" s="9">
        <v>106568</v>
      </c>
      <c r="K3" s="9" t="str">
        <f>VLOOKUP(J3,[1]Sheet1!$A$1:$B$65536,2,0)</f>
        <v>四川太极高新区中和公济桥路药店</v>
      </c>
      <c r="L3" s="9" t="s">
        <v>23</v>
      </c>
      <c r="M3" s="9" t="s">
        <v>24</v>
      </c>
      <c r="N3" s="9"/>
      <c r="O3" s="10" t="s">
        <v>25</v>
      </c>
      <c r="P3" s="18"/>
    </row>
    <row r="4" s="2" customFormat="1" ht="15" spans="1:16">
      <c r="A4" s="11">
        <v>2</v>
      </c>
      <c r="B4" s="12" t="s">
        <v>26</v>
      </c>
      <c r="C4" s="12" t="s">
        <v>27</v>
      </c>
      <c r="D4" s="12" t="s">
        <v>28</v>
      </c>
      <c r="E4" s="12" t="s">
        <v>29</v>
      </c>
      <c r="F4" s="12">
        <v>1</v>
      </c>
      <c r="G4" s="12" t="s">
        <v>30</v>
      </c>
      <c r="H4" s="12" t="s">
        <v>31</v>
      </c>
      <c r="I4" s="12">
        <v>26</v>
      </c>
      <c r="J4" s="12">
        <v>106568</v>
      </c>
      <c r="K4" s="12" t="str">
        <f>VLOOKUP(J4,[1]Sheet1!$A$1:$B$65536,2,0)</f>
        <v>四川太极高新区中和公济桥路药店</v>
      </c>
      <c r="L4" s="12" t="s">
        <v>23</v>
      </c>
      <c r="M4" s="12" t="s">
        <v>24</v>
      </c>
      <c r="N4" s="12"/>
      <c r="O4" s="12" t="s">
        <v>32</v>
      </c>
      <c r="P4" s="19"/>
    </row>
    <row r="5" s="2" customFormat="1" ht="15" spans="1:16">
      <c r="A5" s="11">
        <v>3</v>
      </c>
      <c r="B5" s="12" t="s">
        <v>33</v>
      </c>
      <c r="C5" s="12" t="s">
        <v>34</v>
      </c>
      <c r="D5" s="12" t="s">
        <v>35</v>
      </c>
      <c r="E5" s="12" t="s">
        <v>29</v>
      </c>
      <c r="F5" s="12">
        <v>1</v>
      </c>
      <c r="G5" s="12" t="s">
        <v>36</v>
      </c>
      <c r="H5" s="12" t="s">
        <v>37</v>
      </c>
      <c r="I5" s="12">
        <v>6</v>
      </c>
      <c r="J5" s="12">
        <v>106568</v>
      </c>
      <c r="K5" s="12" t="str">
        <f>VLOOKUP(J5,[1]Sheet1!$A$1:$B$65536,2,0)</f>
        <v>四川太极高新区中和公济桥路药店</v>
      </c>
      <c r="L5" s="12" t="s">
        <v>23</v>
      </c>
      <c r="M5" s="12" t="s">
        <v>24</v>
      </c>
      <c r="N5" s="12"/>
      <c r="O5" s="12" t="s">
        <v>32</v>
      </c>
      <c r="P5" s="19"/>
    </row>
    <row r="6" ht="15" spans="1:16">
      <c r="A6" s="8">
        <v>4</v>
      </c>
      <c r="B6" s="9" t="s">
        <v>38</v>
      </c>
      <c r="C6" s="9" t="s">
        <v>39</v>
      </c>
      <c r="D6" s="9" t="s">
        <v>40</v>
      </c>
      <c r="E6" s="13" t="s">
        <v>41</v>
      </c>
      <c r="F6" s="9">
        <v>1</v>
      </c>
      <c r="G6" s="9" t="s">
        <v>42</v>
      </c>
      <c r="H6" s="9" t="s">
        <v>43</v>
      </c>
      <c r="I6" s="9">
        <v>25</v>
      </c>
      <c r="J6" s="9">
        <v>357</v>
      </c>
      <c r="K6" s="9" t="str">
        <f>VLOOKUP(J6,[1]Sheet1!$A$1:$B$65536,2,0)</f>
        <v>清江东路药店</v>
      </c>
      <c r="L6" s="9" t="s">
        <v>23</v>
      </c>
      <c r="M6" s="9" t="s">
        <v>24</v>
      </c>
      <c r="N6" s="9"/>
      <c r="O6" s="10" t="s">
        <v>25</v>
      </c>
      <c r="P6" s="18"/>
    </row>
    <row r="7" s="2" customFormat="1" ht="15" spans="1:16">
      <c r="A7" s="11">
        <v>5</v>
      </c>
      <c r="B7" s="12" t="s">
        <v>44</v>
      </c>
      <c r="C7" s="12" t="s">
        <v>45</v>
      </c>
      <c r="D7" s="12" t="s">
        <v>46</v>
      </c>
      <c r="E7" s="12" t="s">
        <v>47</v>
      </c>
      <c r="F7" s="12">
        <v>1</v>
      </c>
      <c r="G7" s="12" t="s">
        <v>48</v>
      </c>
      <c r="H7" s="12" t="s">
        <v>49</v>
      </c>
      <c r="I7" s="12">
        <v>30</v>
      </c>
      <c r="J7" s="12">
        <v>710</v>
      </c>
      <c r="K7" s="12" t="str">
        <f>VLOOKUP(J7,[1]Sheet1!$A$1:$B$65536,2,0)</f>
        <v>都江堰市蒲阳镇堰问道西路药店</v>
      </c>
      <c r="L7" s="12" t="s">
        <v>23</v>
      </c>
      <c r="M7" s="12" t="s">
        <v>24</v>
      </c>
      <c r="N7" s="20"/>
      <c r="O7" s="21" t="s">
        <v>50</v>
      </c>
      <c r="P7" s="19"/>
    </row>
    <row r="8" ht="15" spans="1:16">
      <c r="A8" s="8">
        <v>6</v>
      </c>
      <c r="B8" s="9" t="s">
        <v>51</v>
      </c>
      <c r="C8" s="9" t="s">
        <v>52</v>
      </c>
      <c r="D8" s="9" t="s">
        <v>53</v>
      </c>
      <c r="E8" s="9" t="s">
        <v>54</v>
      </c>
      <c r="F8" s="9">
        <v>1</v>
      </c>
      <c r="G8" s="9" t="s">
        <v>55</v>
      </c>
      <c r="H8" s="9" t="s">
        <v>56</v>
      </c>
      <c r="I8" s="9">
        <v>39</v>
      </c>
      <c r="J8" s="9">
        <v>710</v>
      </c>
      <c r="K8" s="9" t="str">
        <f>VLOOKUP(J8,[1]Sheet1!$A$1:$B$65536,2,0)</f>
        <v>都江堰市蒲阳镇堰问道西路药店</v>
      </c>
      <c r="L8" s="9" t="s">
        <v>23</v>
      </c>
      <c r="M8" s="9" t="s">
        <v>24</v>
      </c>
      <c r="N8" s="9"/>
      <c r="O8" s="10" t="s">
        <v>25</v>
      </c>
      <c r="P8" s="18"/>
    </row>
    <row r="9" s="2" customFormat="1" ht="15" spans="1:16">
      <c r="A9" s="11">
        <v>7</v>
      </c>
      <c r="B9" s="12" t="s">
        <v>57</v>
      </c>
      <c r="C9" s="12" t="s">
        <v>58</v>
      </c>
      <c r="D9" s="12" t="s">
        <v>59</v>
      </c>
      <c r="E9" s="12" t="s">
        <v>60</v>
      </c>
      <c r="F9" s="12">
        <v>2</v>
      </c>
      <c r="G9" s="12" t="s">
        <v>61</v>
      </c>
      <c r="H9" s="12" t="s">
        <v>62</v>
      </c>
      <c r="I9" s="12">
        <v>40</v>
      </c>
      <c r="J9" s="12">
        <v>113298</v>
      </c>
      <c r="K9" s="12" t="str">
        <f>VLOOKUP(J9,[1]Sheet1!$A$1:$B$65536,2,0)</f>
        <v>双楠伊藤路店（逸都路店）</v>
      </c>
      <c r="L9" s="12" t="s">
        <v>23</v>
      </c>
      <c r="M9" s="12" t="s">
        <v>24</v>
      </c>
      <c r="N9" s="12"/>
      <c r="O9" s="21" t="s">
        <v>63</v>
      </c>
      <c r="P9" s="19"/>
    </row>
    <row r="10" ht="15" spans="1:16">
      <c r="A10" s="8">
        <v>8</v>
      </c>
      <c r="B10" s="9" t="s">
        <v>64</v>
      </c>
      <c r="C10" s="9" t="s">
        <v>65</v>
      </c>
      <c r="D10" s="9" t="s">
        <v>66</v>
      </c>
      <c r="E10" s="9" t="s">
        <v>67</v>
      </c>
      <c r="F10" s="9">
        <v>5</v>
      </c>
      <c r="G10" s="9" t="s">
        <v>68</v>
      </c>
      <c r="H10" s="9" t="s">
        <v>69</v>
      </c>
      <c r="I10" s="9">
        <v>0</v>
      </c>
      <c r="J10" s="9">
        <v>357</v>
      </c>
      <c r="K10" s="9" t="str">
        <f>VLOOKUP(J10,[1]Sheet1!$A$1:$B$65536,2,0)</f>
        <v>清江东路药店</v>
      </c>
      <c r="L10" s="9" t="s">
        <v>70</v>
      </c>
      <c r="M10" s="9" t="s">
        <v>24</v>
      </c>
      <c r="N10" s="9"/>
      <c r="O10" s="10" t="s">
        <v>71</v>
      </c>
      <c r="P10" s="18"/>
    </row>
    <row r="11" ht="15" spans="1:16">
      <c r="A11" s="8">
        <v>9</v>
      </c>
      <c r="B11" s="9" t="s">
        <v>72</v>
      </c>
      <c r="C11" s="9" t="s">
        <v>73</v>
      </c>
      <c r="D11" s="9" t="s">
        <v>74</v>
      </c>
      <c r="E11" s="9" t="s">
        <v>75</v>
      </c>
      <c r="F11" s="9">
        <v>1</v>
      </c>
      <c r="G11" s="9" t="s">
        <v>76</v>
      </c>
      <c r="H11" s="9" t="s">
        <v>77</v>
      </c>
      <c r="I11" s="9">
        <v>30</v>
      </c>
      <c r="J11" s="9">
        <v>112415</v>
      </c>
      <c r="K11" s="9" t="str">
        <f>VLOOKUP(J11,[1]Sheet1!$A$1:$B$65536,2,0)</f>
        <v>四川太极金牛区五福桥东路药店</v>
      </c>
      <c r="L11" s="9" t="s">
        <v>23</v>
      </c>
      <c r="M11" s="9" t="s">
        <v>24</v>
      </c>
      <c r="N11" s="9"/>
      <c r="O11" s="22" t="s">
        <v>78</v>
      </c>
      <c r="P11" s="18"/>
    </row>
    <row r="12" ht="15" spans="1:16">
      <c r="A12" s="8">
        <v>10</v>
      </c>
      <c r="B12" s="9" t="s">
        <v>79</v>
      </c>
      <c r="C12" s="9" t="s">
        <v>80</v>
      </c>
      <c r="D12" s="10" t="s">
        <v>81</v>
      </c>
      <c r="E12" s="9" t="s">
        <v>82</v>
      </c>
      <c r="F12" s="9">
        <v>2</v>
      </c>
      <c r="G12" s="9" t="s">
        <v>83</v>
      </c>
      <c r="H12" s="9" t="s">
        <v>84</v>
      </c>
      <c r="I12" s="9">
        <v>9</v>
      </c>
      <c r="J12" s="9">
        <v>104429</v>
      </c>
      <c r="K12" s="9" t="str">
        <f>VLOOKUP(J12,[1]Sheet1!$A$1:$B$65536,2,0)</f>
        <v>大华街药店</v>
      </c>
      <c r="L12" s="9" t="s">
        <v>23</v>
      </c>
      <c r="M12" s="9" t="s">
        <v>24</v>
      </c>
      <c r="N12" s="9"/>
      <c r="O12" s="10" t="s">
        <v>25</v>
      </c>
      <c r="P12" s="18"/>
    </row>
    <row r="13" ht="15" spans="1:16">
      <c r="A13" s="8">
        <v>11</v>
      </c>
      <c r="B13" s="9" t="s">
        <v>85</v>
      </c>
      <c r="C13" s="9" t="s">
        <v>86</v>
      </c>
      <c r="D13" s="10" t="s">
        <v>87</v>
      </c>
      <c r="E13" s="9" t="s">
        <v>88</v>
      </c>
      <c r="F13" s="9">
        <v>2</v>
      </c>
      <c r="G13" s="9" t="s">
        <v>89</v>
      </c>
      <c r="H13" s="9" t="s">
        <v>90</v>
      </c>
      <c r="I13" s="9">
        <v>25</v>
      </c>
      <c r="J13" s="9">
        <v>104429</v>
      </c>
      <c r="K13" s="9" t="str">
        <f>VLOOKUP(J13,[1]Sheet1!$A$1:$B$65536,2,0)</f>
        <v>大华街药店</v>
      </c>
      <c r="L13" s="9" t="s">
        <v>23</v>
      </c>
      <c r="M13" s="9" t="s">
        <v>24</v>
      </c>
      <c r="N13" s="23">
        <v>56694</v>
      </c>
      <c r="O13" s="10" t="s">
        <v>91</v>
      </c>
      <c r="P13" s="18"/>
    </row>
    <row r="14" ht="15" spans="1:16">
      <c r="A14" s="8">
        <v>12</v>
      </c>
      <c r="B14" s="9" t="s">
        <v>92</v>
      </c>
      <c r="C14" s="9" t="s">
        <v>93</v>
      </c>
      <c r="D14" s="9" t="s">
        <v>94</v>
      </c>
      <c r="E14" s="9" t="s">
        <v>95</v>
      </c>
      <c r="F14" s="9">
        <v>1</v>
      </c>
      <c r="G14" s="9" t="s">
        <v>96</v>
      </c>
      <c r="H14" s="9" t="s">
        <v>97</v>
      </c>
      <c r="I14" s="9">
        <v>18.5</v>
      </c>
      <c r="J14" s="9">
        <v>546</v>
      </c>
      <c r="K14" s="9" t="str">
        <f>VLOOKUP(J14,[1]Sheet1!$A$1:$B$65536,2,0)</f>
        <v>锦江区榕声路店</v>
      </c>
      <c r="L14" s="9" t="s">
        <v>23</v>
      </c>
      <c r="M14" s="9" t="s">
        <v>24</v>
      </c>
      <c r="N14" s="9"/>
      <c r="O14" s="10" t="s">
        <v>98</v>
      </c>
      <c r="P14" s="18"/>
    </row>
    <row r="15" s="3" customFormat="1" ht="16" customHeight="1" spans="1:16">
      <c r="A15" s="14">
        <v>13</v>
      </c>
      <c r="B15" s="15" t="s">
        <v>99</v>
      </c>
      <c r="C15" s="15" t="s">
        <v>100</v>
      </c>
      <c r="D15" s="15" t="s">
        <v>101</v>
      </c>
      <c r="E15" s="15" t="s">
        <v>102</v>
      </c>
      <c r="F15" s="15">
        <v>1</v>
      </c>
      <c r="G15" s="15" t="s">
        <v>103</v>
      </c>
      <c r="H15" s="15" t="s">
        <v>104</v>
      </c>
      <c r="I15" s="15">
        <v>28</v>
      </c>
      <c r="J15" s="15">
        <v>743</v>
      </c>
      <c r="K15" s="15" t="str">
        <f>VLOOKUP(J15,[1]Sheet1!$A$1:$B$65536,2,0)</f>
        <v>成华区万宇路药店</v>
      </c>
      <c r="L15" s="15" t="s">
        <v>70</v>
      </c>
      <c r="M15" s="15" t="s">
        <v>24</v>
      </c>
      <c r="N15" s="24">
        <v>98018</v>
      </c>
      <c r="O15" s="25" t="s">
        <v>105</v>
      </c>
      <c r="P15" s="26"/>
    </row>
    <row r="16" s="3" customFormat="1" ht="15" spans="1:16">
      <c r="A16" s="14">
        <v>14</v>
      </c>
      <c r="B16" s="15" t="s">
        <v>106</v>
      </c>
      <c r="C16" s="15" t="s">
        <v>107</v>
      </c>
      <c r="D16" s="15" t="s">
        <v>108</v>
      </c>
      <c r="E16" s="15" t="s">
        <v>109</v>
      </c>
      <c r="F16" s="15">
        <v>1</v>
      </c>
      <c r="G16" s="15" t="s">
        <v>110</v>
      </c>
      <c r="H16" s="15" t="s">
        <v>111</v>
      </c>
      <c r="I16" s="15">
        <v>24.8</v>
      </c>
      <c r="J16" s="15">
        <v>743</v>
      </c>
      <c r="K16" s="15" t="str">
        <f>VLOOKUP(J16,[1]Sheet1!$A$1:$B$65536,2,0)</f>
        <v>成华区万宇路药店</v>
      </c>
      <c r="L16" s="15" t="s">
        <v>23</v>
      </c>
      <c r="M16" s="15" t="s">
        <v>24</v>
      </c>
      <c r="N16" s="24">
        <v>66656</v>
      </c>
      <c r="O16" s="25" t="s">
        <v>112</v>
      </c>
      <c r="P16" s="26"/>
    </row>
    <row r="17" ht="15" spans="1:16">
      <c r="A17" s="8">
        <v>15</v>
      </c>
      <c r="B17" s="9" t="s">
        <v>113</v>
      </c>
      <c r="C17" s="9" t="s">
        <v>114</v>
      </c>
      <c r="D17" s="9" t="s">
        <v>115</v>
      </c>
      <c r="E17" s="9" t="s">
        <v>116</v>
      </c>
      <c r="F17" s="9">
        <v>2</v>
      </c>
      <c r="G17" s="9" t="s">
        <v>117</v>
      </c>
      <c r="H17" s="9" t="s">
        <v>118</v>
      </c>
      <c r="I17" s="9">
        <v>65</v>
      </c>
      <c r="J17" s="9">
        <v>337</v>
      </c>
      <c r="K17" s="9" t="str">
        <f>VLOOKUP(J17,[1]Sheet1!$A$1:$B$65536,2,0)</f>
        <v>四川太极浆洗街药店</v>
      </c>
      <c r="L17" s="9" t="s">
        <v>70</v>
      </c>
      <c r="M17" s="9" t="s">
        <v>24</v>
      </c>
      <c r="N17" s="9"/>
      <c r="O17" s="10" t="s">
        <v>119</v>
      </c>
      <c r="P17" s="18"/>
    </row>
    <row r="18" ht="15" spans="1:16">
      <c r="A18" s="8">
        <v>16</v>
      </c>
      <c r="B18" s="9" t="s">
        <v>120</v>
      </c>
      <c r="C18" s="9" t="s">
        <v>121</v>
      </c>
      <c r="D18" s="9" t="s">
        <v>122</v>
      </c>
      <c r="E18" s="9" t="s">
        <v>123</v>
      </c>
      <c r="F18" s="9">
        <v>2</v>
      </c>
      <c r="G18" s="9" t="s">
        <v>124</v>
      </c>
      <c r="H18" s="9" t="s">
        <v>125</v>
      </c>
      <c r="I18" s="9">
        <v>85</v>
      </c>
      <c r="J18" s="9">
        <v>337</v>
      </c>
      <c r="K18" s="9" t="str">
        <f>VLOOKUP(J18,[1]Sheet1!$A$1:$B$65536,2,0)</f>
        <v>四川太极浆洗街药店</v>
      </c>
      <c r="L18" s="9" t="s">
        <v>70</v>
      </c>
      <c r="M18" s="9" t="s">
        <v>24</v>
      </c>
      <c r="N18" s="9"/>
      <c r="O18" s="22" t="s">
        <v>126</v>
      </c>
      <c r="P18" s="18"/>
    </row>
    <row r="19" ht="15" spans="1:16">
      <c r="A19" s="8">
        <v>17</v>
      </c>
      <c r="B19" s="9" t="s">
        <v>127</v>
      </c>
      <c r="C19" s="9" t="s">
        <v>128</v>
      </c>
      <c r="D19" s="9" t="s">
        <v>129</v>
      </c>
      <c r="E19" s="9" t="s">
        <v>130</v>
      </c>
      <c r="F19" s="9">
        <v>1</v>
      </c>
      <c r="G19" s="9" t="s">
        <v>131</v>
      </c>
      <c r="H19" s="9" t="s">
        <v>132</v>
      </c>
      <c r="I19" s="9">
        <v>88</v>
      </c>
      <c r="J19" s="9">
        <v>514</v>
      </c>
      <c r="K19" s="9" t="str">
        <f>VLOOKUP(J19,[1]Sheet1!$A$1:$B$65536,2,0)</f>
        <v>新津邓双镇岷江店</v>
      </c>
      <c r="L19" s="9" t="s">
        <v>23</v>
      </c>
      <c r="M19" s="9" t="s">
        <v>24</v>
      </c>
      <c r="N19" s="9"/>
      <c r="O19" s="10" t="s">
        <v>25</v>
      </c>
      <c r="P19" s="18"/>
    </row>
    <row r="20" ht="15" spans="1:16">
      <c r="A20" s="8">
        <v>18</v>
      </c>
      <c r="B20" s="9" t="s">
        <v>133</v>
      </c>
      <c r="C20" s="9" t="s">
        <v>134</v>
      </c>
      <c r="D20" s="9" t="s">
        <v>135</v>
      </c>
      <c r="E20" s="9" t="s">
        <v>136</v>
      </c>
      <c r="F20" s="9">
        <v>1</v>
      </c>
      <c r="G20" s="9" t="s">
        <v>137</v>
      </c>
      <c r="H20" s="9" t="s">
        <v>138</v>
      </c>
      <c r="I20" s="9">
        <v>45.9</v>
      </c>
      <c r="J20" s="9">
        <v>712</v>
      </c>
      <c r="K20" s="9" t="str">
        <f>VLOOKUP(J20,[1]Sheet1!$A$1:$B$65536,2,0)</f>
        <v>成华区华泰路药店</v>
      </c>
      <c r="L20" s="9" t="s">
        <v>23</v>
      </c>
      <c r="M20" s="9" t="s">
        <v>24</v>
      </c>
      <c r="N20" s="9"/>
      <c r="O20" s="10" t="s">
        <v>139</v>
      </c>
      <c r="P20" s="18"/>
    </row>
    <row r="21" ht="15" spans="1:16">
      <c r="A21" s="8">
        <v>19</v>
      </c>
      <c r="B21" s="9" t="s">
        <v>140</v>
      </c>
      <c r="C21" s="9" t="s">
        <v>141</v>
      </c>
      <c r="D21" s="10" t="s">
        <v>142</v>
      </c>
      <c r="E21" s="9" t="s">
        <v>143</v>
      </c>
      <c r="F21" s="9">
        <v>1</v>
      </c>
      <c r="G21" s="9" t="s">
        <v>144</v>
      </c>
      <c r="H21" s="9" t="s">
        <v>145</v>
      </c>
      <c r="I21" s="9">
        <v>85</v>
      </c>
      <c r="J21" s="9">
        <v>514</v>
      </c>
      <c r="K21" s="9" t="str">
        <f>VLOOKUP(J21,[1]Sheet1!$A$1:$B$65536,2,0)</f>
        <v>新津邓双镇岷江店</v>
      </c>
      <c r="L21" s="9" t="s">
        <v>23</v>
      </c>
      <c r="M21" s="9" t="s">
        <v>24</v>
      </c>
      <c r="N21" s="9"/>
      <c r="O21" s="10" t="s">
        <v>25</v>
      </c>
      <c r="P21" s="18"/>
    </row>
    <row r="22" ht="15" spans="1:16">
      <c r="A22" s="8">
        <v>20</v>
      </c>
      <c r="B22" s="9" t="s">
        <v>146</v>
      </c>
      <c r="C22" s="9" t="s">
        <v>147</v>
      </c>
      <c r="D22" s="9" t="s">
        <v>148</v>
      </c>
      <c r="E22" s="9" t="s">
        <v>149</v>
      </c>
      <c r="F22" s="9">
        <v>1</v>
      </c>
      <c r="G22" s="9" t="s">
        <v>150</v>
      </c>
      <c r="H22" s="9" t="s">
        <v>151</v>
      </c>
      <c r="I22" s="9">
        <v>20</v>
      </c>
      <c r="J22" s="9">
        <v>514</v>
      </c>
      <c r="K22" s="9" t="str">
        <f>VLOOKUP(J22,[1]Sheet1!$A$1:$B$65536,2,0)</f>
        <v>新津邓双镇岷江店</v>
      </c>
      <c r="L22" s="9" t="s">
        <v>23</v>
      </c>
      <c r="M22" s="9" t="s">
        <v>24</v>
      </c>
      <c r="N22" s="9"/>
      <c r="O22" s="9" t="s">
        <v>119</v>
      </c>
      <c r="P22" s="18"/>
    </row>
    <row r="23" ht="15" spans="1:16">
      <c r="A23" s="8">
        <v>21</v>
      </c>
      <c r="B23" s="9" t="s">
        <v>152</v>
      </c>
      <c r="C23" s="9" t="s">
        <v>153</v>
      </c>
      <c r="D23" s="9" t="s">
        <v>154</v>
      </c>
      <c r="E23" s="9" t="s">
        <v>155</v>
      </c>
      <c r="F23" s="9">
        <v>3</v>
      </c>
      <c r="G23" s="9" t="s">
        <v>156</v>
      </c>
      <c r="H23" s="9" t="s">
        <v>157</v>
      </c>
      <c r="I23" s="9">
        <v>45</v>
      </c>
      <c r="J23" s="9">
        <v>102934</v>
      </c>
      <c r="K23" s="9" t="str">
        <f>VLOOKUP(J23,[1]Sheet1!$A$1:$B$65536,2,0)</f>
        <v>银河北街</v>
      </c>
      <c r="L23" s="9" t="s">
        <v>70</v>
      </c>
      <c r="M23" s="9" t="s">
        <v>24</v>
      </c>
      <c r="N23" s="23">
        <v>128758</v>
      </c>
      <c r="O23" s="10" t="s">
        <v>158</v>
      </c>
      <c r="P23" s="18"/>
    </row>
    <row r="24" ht="15" spans="1:16">
      <c r="A24" s="8">
        <v>22</v>
      </c>
      <c r="B24" s="9" t="s">
        <v>159</v>
      </c>
      <c r="C24" s="9" t="s">
        <v>160</v>
      </c>
      <c r="D24" s="9" t="s">
        <v>161</v>
      </c>
      <c r="E24" s="9" t="s">
        <v>162</v>
      </c>
      <c r="F24" s="9">
        <v>5</v>
      </c>
      <c r="G24" s="9" t="s">
        <v>163</v>
      </c>
      <c r="H24" s="9" t="s">
        <v>164</v>
      </c>
      <c r="I24" s="9">
        <v>37</v>
      </c>
      <c r="J24" s="9">
        <v>102934</v>
      </c>
      <c r="K24" s="9" t="str">
        <f>VLOOKUP(J24,[1]Sheet1!$A$1:$B$65536,2,0)</f>
        <v>银河北街</v>
      </c>
      <c r="L24" s="9" t="s">
        <v>70</v>
      </c>
      <c r="M24" s="9" t="s">
        <v>24</v>
      </c>
      <c r="N24" s="9"/>
      <c r="O24" s="10" t="s">
        <v>165</v>
      </c>
      <c r="P24" s="18"/>
    </row>
    <row r="25" ht="15" spans="1:16">
      <c r="A25" s="8">
        <v>23</v>
      </c>
      <c r="B25" s="9" t="s">
        <v>166</v>
      </c>
      <c r="C25" s="9" t="s">
        <v>167</v>
      </c>
      <c r="D25" s="9" t="s">
        <v>168</v>
      </c>
      <c r="E25" s="9" t="s">
        <v>169</v>
      </c>
      <c r="F25" s="9">
        <v>2</v>
      </c>
      <c r="G25" s="13" t="s">
        <v>170</v>
      </c>
      <c r="H25" s="9" t="s">
        <v>171</v>
      </c>
      <c r="I25" s="9">
        <v>15</v>
      </c>
      <c r="J25" s="9">
        <v>514</v>
      </c>
      <c r="K25" s="9" t="str">
        <f>VLOOKUP(J25,[1]Sheet1!$A$1:$B$65536,2,0)</f>
        <v>新津邓双镇岷江店</v>
      </c>
      <c r="L25" s="9" t="s">
        <v>23</v>
      </c>
      <c r="M25" s="9" t="s">
        <v>24</v>
      </c>
      <c r="N25" s="9"/>
      <c r="O25" s="10" t="s">
        <v>172</v>
      </c>
      <c r="P25" s="18"/>
    </row>
    <row r="26" ht="15" spans="1:16">
      <c r="A26" s="8">
        <v>24</v>
      </c>
      <c r="B26" s="9" t="s">
        <v>173</v>
      </c>
      <c r="C26" s="9" t="s">
        <v>174</v>
      </c>
      <c r="D26" s="10" t="s">
        <v>175</v>
      </c>
      <c r="E26" s="9" t="s">
        <v>176</v>
      </c>
      <c r="F26" s="9">
        <v>1</v>
      </c>
      <c r="G26" s="9" t="s">
        <v>177</v>
      </c>
      <c r="H26" s="9" t="s">
        <v>178</v>
      </c>
      <c r="I26" s="9">
        <v>0</v>
      </c>
      <c r="J26" s="9">
        <v>102934</v>
      </c>
      <c r="K26" s="9" t="str">
        <f>VLOOKUP(J26,[1]Sheet1!$A$1:$B$65536,2,0)</f>
        <v>银河北街</v>
      </c>
      <c r="L26" s="9" t="s">
        <v>70</v>
      </c>
      <c r="M26" s="9" t="s">
        <v>24</v>
      </c>
      <c r="N26" s="9"/>
      <c r="O26" s="27" t="s">
        <v>25</v>
      </c>
      <c r="P26" s="18"/>
    </row>
    <row r="27" ht="15" spans="1:16">
      <c r="A27" s="8">
        <v>25</v>
      </c>
      <c r="B27" s="9" t="s">
        <v>179</v>
      </c>
      <c r="C27" s="9" t="s">
        <v>180</v>
      </c>
      <c r="D27" s="16" t="s">
        <v>181</v>
      </c>
      <c r="E27" s="9" t="s">
        <v>182</v>
      </c>
      <c r="F27" s="9">
        <v>5</v>
      </c>
      <c r="G27" s="9" t="s">
        <v>183</v>
      </c>
      <c r="H27" s="9" t="s">
        <v>184</v>
      </c>
      <c r="I27" s="9">
        <v>24.8</v>
      </c>
      <c r="J27" s="9">
        <v>578</v>
      </c>
      <c r="K27" s="9" t="str">
        <f>VLOOKUP(J27,[1]Sheet1!$A$1:$B$65536,2,0)</f>
        <v>成华区华油路药店</v>
      </c>
      <c r="L27" s="9" t="s">
        <v>70</v>
      </c>
      <c r="M27" s="9" t="s">
        <v>24</v>
      </c>
      <c r="N27" s="9">
        <v>136582</v>
      </c>
      <c r="O27" s="10" t="s">
        <v>185</v>
      </c>
      <c r="P27" s="18"/>
    </row>
    <row r="28" s="2" customFormat="1" ht="15" spans="1:16">
      <c r="A28" s="11">
        <v>26</v>
      </c>
      <c r="B28" s="12" t="s">
        <v>186</v>
      </c>
      <c r="C28" s="12" t="s">
        <v>187</v>
      </c>
      <c r="D28" s="12" t="s">
        <v>188</v>
      </c>
      <c r="E28" s="12" t="s">
        <v>189</v>
      </c>
      <c r="F28" s="12">
        <v>1</v>
      </c>
      <c r="G28" s="12" t="s">
        <v>190</v>
      </c>
      <c r="H28" s="12" t="s">
        <v>191</v>
      </c>
      <c r="I28" s="12">
        <v>50</v>
      </c>
      <c r="J28" s="12">
        <v>712</v>
      </c>
      <c r="K28" s="12" t="str">
        <f>VLOOKUP(J28,[1]Sheet1!$A$1:$B$65536,2,0)</f>
        <v>成华区华泰路药店</v>
      </c>
      <c r="L28" s="12" t="s">
        <v>23</v>
      </c>
      <c r="M28" s="12" t="s">
        <v>24</v>
      </c>
      <c r="N28" s="12"/>
      <c r="O28" s="12" t="s">
        <v>32</v>
      </c>
      <c r="P28" s="19"/>
    </row>
    <row r="29" ht="15" spans="1:16">
      <c r="A29" s="8">
        <v>27</v>
      </c>
      <c r="B29" s="9" t="s">
        <v>192</v>
      </c>
      <c r="C29" s="9" t="s">
        <v>193</v>
      </c>
      <c r="D29" s="9" t="s">
        <v>194</v>
      </c>
      <c r="E29" s="9" t="s">
        <v>195</v>
      </c>
      <c r="F29" s="9">
        <v>1</v>
      </c>
      <c r="G29" s="9" t="s">
        <v>196</v>
      </c>
      <c r="H29" s="9" t="s">
        <v>197</v>
      </c>
      <c r="I29" s="9">
        <v>15</v>
      </c>
      <c r="J29" s="9">
        <v>113008</v>
      </c>
      <c r="K29" s="9" t="str">
        <f>VLOOKUP(J29,[1]Sheet1!$A$1:$B$65536,2,0)</f>
        <v>南华巷店</v>
      </c>
      <c r="L29" s="9" t="s">
        <v>70</v>
      </c>
      <c r="M29" s="9" t="s">
        <v>24</v>
      </c>
      <c r="N29" s="23">
        <v>9019</v>
      </c>
      <c r="O29" s="10" t="s">
        <v>198</v>
      </c>
      <c r="P29" s="18"/>
    </row>
    <row r="30" ht="15" spans="1:16">
      <c r="A30" s="8">
        <v>28</v>
      </c>
      <c r="B30" s="9" t="s">
        <v>199</v>
      </c>
      <c r="C30" s="9" t="s">
        <v>200</v>
      </c>
      <c r="D30" s="9" t="s">
        <v>201</v>
      </c>
      <c r="E30" s="9" t="s">
        <v>202</v>
      </c>
      <c r="F30" s="9">
        <v>1</v>
      </c>
      <c r="G30" s="9" t="s">
        <v>203</v>
      </c>
      <c r="H30" s="9" t="s">
        <v>204</v>
      </c>
      <c r="I30" s="9">
        <v>0</v>
      </c>
      <c r="J30" s="9">
        <v>377</v>
      </c>
      <c r="K30" s="9" t="str">
        <f>VLOOKUP(J30,[1]Sheet1!$A$1:$B$65536,2,0)</f>
        <v>新园大道药店</v>
      </c>
      <c r="L30" s="9" t="s">
        <v>23</v>
      </c>
      <c r="M30" s="9" t="s">
        <v>24</v>
      </c>
      <c r="N30" s="28">
        <v>128503</v>
      </c>
      <c r="O30" s="29" t="s">
        <v>205</v>
      </c>
      <c r="P30" s="18"/>
    </row>
    <row r="31" ht="15" spans="1:16">
      <c r="A31" s="8">
        <v>29</v>
      </c>
      <c r="B31" s="9" t="s">
        <v>206</v>
      </c>
      <c r="C31" s="9" t="s">
        <v>207</v>
      </c>
      <c r="D31" s="9" t="s">
        <v>208</v>
      </c>
      <c r="E31" s="9" t="s">
        <v>209</v>
      </c>
      <c r="F31" s="9">
        <v>1</v>
      </c>
      <c r="G31" s="9" t="s">
        <v>210</v>
      </c>
      <c r="H31" s="9" t="s">
        <v>211</v>
      </c>
      <c r="I31" s="9">
        <v>0</v>
      </c>
      <c r="J31" s="9">
        <v>377</v>
      </c>
      <c r="K31" s="9" t="str">
        <f>VLOOKUP(J31,[1]Sheet1!$A$1:$B$65536,2,0)</f>
        <v>新园大道药店</v>
      </c>
      <c r="L31" s="9" t="s">
        <v>23</v>
      </c>
      <c r="M31" s="9" t="s">
        <v>24</v>
      </c>
      <c r="N31" s="9"/>
      <c r="O31" s="27" t="s">
        <v>25</v>
      </c>
      <c r="P31" s="18"/>
    </row>
    <row r="32" ht="15" spans="1:16">
      <c r="A32" s="8">
        <v>30</v>
      </c>
      <c r="B32" s="9" t="s">
        <v>212</v>
      </c>
      <c r="C32" s="9" t="s">
        <v>213</v>
      </c>
      <c r="D32" s="9" t="s">
        <v>214</v>
      </c>
      <c r="E32" s="9" t="s">
        <v>215</v>
      </c>
      <c r="F32" s="9">
        <v>1</v>
      </c>
      <c r="G32" s="9" t="s">
        <v>216</v>
      </c>
      <c r="H32" s="9" t="s">
        <v>217</v>
      </c>
      <c r="I32" s="9">
        <v>25</v>
      </c>
      <c r="J32" s="9">
        <v>514</v>
      </c>
      <c r="K32" s="9" t="str">
        <f>VLOOKUP(J32,[1]Sheet1!$A$1:$B$65536,2,0)</f>
        <v>新津邓双镇岷江店</v>
      </c>
      <c r="L32" s="9" t="s">
        <v>23</v>
      </c>
      <c r="M32" s="9" t="s">
        <v>24</v>
      </c>
      <c r="N32" s="9"/>
      <c r="O32" s="27" t="s">
        <v>25</v>
      </c>
      <c r="P32" s="18"/>
    </row>
    <row r="33" s="2" customFormat="1" ht="15" spans="1:16">
      <c r="A33" s="11">
        <v>31</v>
      </c>
      <c r="B33" s="12" t="s">
        <v>218</v>
      </c>
      <c r="C33" s="12" t="s">
        <v>219</v>
      </c>
      <c r="D33" s="12" t="s">
        <v>220</v>
      </c>
      <c r="E33" s="12" t="s">
        <v>221</v>
      </c>
      <c r="F33" s="12">
        <v>2</v>
      </c>
      <c r="G33" s="12" t="s">
        <v>222</v>
      </c>
      <c r="H33" s="12" t="s">
        <v>223</v>
      </c>
      <c r="I33" s="12">
        <v>0</v>
      </c>
      <c r="J33" s="12">
        <v>754</v>
      </c>
      <c r="K33" s="12" t="str">
        <f>VLOOKUP(J33,[1]Sheet1!$A$1:$B$65536,2,0)</f>
        <v>崇州市崇阳镇尚贤坊街药店</v>
      </c>
      <c r="L33" s="12" t="s">
        <v>23</v>
      </c>
      <c r="M33" s="12" t="s">
        <v>24</v>
      </c>
      <c r="N33" s="30">
        <v>122885</v>
      </c>
      <c r="O33" s="21" t="s">
        <v>224</v>
      </c>
      <c r="P33" s="19"/>
    </row>
    <row r="34" ht="15" spans="1:16">
      <c r="A34" s="8">
        <v>32</v>
      </c>
      <c r="B34" s="9" t="s">
        <v>225</v>
      </c>
      <c r="C34" s="9" t="s">
        <v>226</v>
      </c>
      <c r="D34" s="9" t="s">
        <v>227</v>
      </c>
      <c r="E34" s="9" t="s">
        <v>228</v>
      </c>
      <c r="F34" s="9">
        <v>2</v>
      </c>
      <c r="G34" s="9" t="s">
        <v>229</v>
      </c>
      <c r="H34" s="9" t="s">
        <v>230</v>
      </c>
      <c r="I34" s="9">
        <v>0</v>
      </c>
      <c r="J34" s="9">
        <v>754</v>
      </c>
      <c r="K34" s="9" t="str">
        <f>VLOOKUP(J34,[1]Sheet1!$A$1:$B$65536,2,0)</f>
        <v>崇州市崇阳镇尚贤坊街药店</v>
      </c>
      <c r="L34" s="9" t="s">
        <v>23</v>
      </c>
      <c r="M34" s="9" t="s">
        <v>24</v>
      </c>
      <c r="N34" s="9"/>
      <c r="O34" s="31" t="s">
        <v>231</v>
      </c>
      <c r="P34" s="18"/>
    </row>
    <row r="35" ht="15" spans="1:16">
      <c r="A35" s="8">
        <v>33</v>
      </c>
      <c r="B35" s="9" t="s">
        <v>232</v>
      </c>
      <c r="C35" s="9" t="s">
        <v>233</v>
      </c>
      <c r="D35" s="9" t="s">
        <v>234</v>
      </c>
      <c r="E35" s="9" t="s">
        <v>235</v>
      </c>
      <c r="F35" s="9">
        <v>1</v>
      </c>
      <c r="G35" s="9" t="s">
        <v>236</v>
      </c>
      <c r="H35" s="9" t="s">
        <v>237</v>
      </c>
      <c r="I35" s="9">
        <v>0</v>
      </c>
      <c r="J35" s="9">
        <v>754</v>
      </c>
      <c r="K35" s="9" t="str">
        <f>VLOOKUP(J35,[1]Sheet1!$A$1:$B$65536,2,0)</f>
        <v>崇州市崇阳镇尚贤坊街药店</v>
      </c>
      <c r="L35" s="9" t="s">
        <v>23</v>
      </c>
      <c r="M35" s="9" t="s">
        <v>24</v>
      </c>
      <c r="N35" s="9"/>
      <c r="O35" s="27" t="s">
        <v>25</v>
      </c>
      <c r="P35" s="18"/>
    </row>
    <row r="36" ht="15" spans="1:16">
      <c r="A36" s="8">
        <v>34</v>
      </c>
      <c r="B36" s="9" t="s">
        <v>238</v>
      </c>
      <c r="C36" s="9" t="s">
        <v>239</v>
      </c>
      <c r="D36" s="9" t="s">
        <v>240</v>
      </c>
      <c r="E36" s="9" t="s">
        <v>116</v>
      </c>
      <c r="F36" s="9">
        <v>1</v>
      </c>
      <c r="G36" s="9" t="s">
        <v>241</v>
      </c>
      <c r="H36" s="9" t="s">
        <v>242</v>
      </c>
      <c r="I36" s="9">
        <v>0</v>
      </c>
      <c r="J36" s="9">
        <v>754</v>
      </c>
      <c r="K36" s="9" t="str">
        <f>VLOOKUP(J36,[1]Sheet1!$A$1:$B$65536,2,0)</f>
        <v>崇州市崇阳镇尚贤坊街药店</v>
      </c>
      <c r="L36" s="9" t="s">
        <v>23</v>
      </c>
      <c r="M36" s="9" t="s">
        <v>24</v>
      </c>
      <c r="N36" s="9"/>
      <c r="O36" s="27" t="s">
        <v>25</v>
      </c>
      <c r="P36" s="18"/>
    </row>
    <row r="37" ht="15" spans="1:16">
      <c r="A37" s="8">
        <v>35</v>
      </c>
      <c r="B37" s="9" t="s">
        <v>243</v>
      </c>
      <c r="C37" s="9" t="s">
        <v>244</v>
      </c>
      <c r="D37" s="9" t="s">
        <v>245</v>
      </c>
      <c r="E37" s="9" t="s">
        <v>246</v>
      </c>
      <c r="F37" s="9">
        <v>1</v>
      </c>
      <c r="G37" s="9" t="s">
        <v>222</v>
      </c>
      <c r="H37" s="9" t="s">
        <v>247</v>
      </c>
      <c r="I37" s="9">
        <v>0</v>
      </c>
      <c r="J37" s="9">
        <v>754</v>
      </c>
      <c r="K37" s="9" t="str">
        <f>VLOOKUP(J37,[1]Sheet1!$A$1:$B$65536,2,0)</f>
        <v>崇州市崇阳镇尚贤坊街药店</v>
      </c>
      <c r="L37" s="9" t="s">
        <v>23</v>
      </c>
      <c r="M37" s="9" t="s">
        <v>24</v>
      </c>
      <c r="N37" s="23">
        <v>2095</v>
      </c>
      <c r="O37" s="10" t="s">
        <v>248</v>
      </c>
      <c r="P37" s="18"/>
    </row>
    <row r="38" ht="15" spans="1:16">
      <c r="A38" s="8">
        <v>36</v>
      </c>
      <c r="B38" s="9" t="s">
        <v>249</v>
      </c>
      <c r="C38" s="9" t="s">
        <v>250</v>
      </c>
      <c r="D38" s="9" t="s">
        <v>251</v>
      </c>
      <c r="E38" s="16" t="s">
        <v>252</v>
      </c>
      <c r="F38" s="9">
        <v>1</v>
      </c>
      <c r="G38" s="9" t="s">
        <v>253</v>
      </c>
      <c r="H38" s="9" t="s">
        <v>254</v>
      </c>
      <c r="I38" s="9">
        <v>15</v>
      </c>
      <c r="J38" s="9">
        <v>581</v>
      </c>
      <c r="K38" s="9" t="str">
        <f>VLOOKUP(J38,[1]Sheet1!$A$1:$B$65536,2,0)</f>
        <v>成华区二环路北四段药店（汇融名城）</v>
      </c>
      <c r="L38" s="9" t="s">
        <v>23</v>
      </c>
      <c r="M38" s="9" t="s">
        <v>24</v>
      </c>
      <c r="N38" s="23"/>
      <c r="O38" s="27" t="s">
        <v>25</v>
      </c>
      <c r="P38" s="18"/>
    </row>
    <row r="39" ht="15" spans="1:16">
      <c r="A39" s="8">
        <v>37</v>
      </c>
      <c r="B39" s="9" t="s">
        <v>255</v>
      </c>
      <c r="C39" s="9" t="s">
        <v>256</v>
      </c>
      <c r="D39" s="9" t="s">
        <v>257</v>
      </c>
      <c r="E39" s="9" t="s">
        <v>258</v>
      </c>
      <c r="F39" s="9">
        <v>2</v>
      </c>
      <c r="G39" s="9" t="s">
        <v>259</v>
      </c>
      <c r="H39" s="9" t="s">
        <v>260</v>
      </c>
      <c r="I39" s="9">
        <v>22</v>
      </c>
      <c r="J39" s="9">
        <v>337</v>
      </c>
      <c r="K39" s="9" t="str">
        <f>VLOOKUP(J39,[1]Sheet1!$A$1:$B$65536,2,0)</f>
        <v>四川太极浆洗街药店</v>
      </c>
      <c r="L39" s="9" t="s">
        <v>23</v>
      </c>
      <c r="M39" s="9" t="s">
        <v>24</v>
      </c>
      <c r="N39" s="32">
        <v>54348</v>
      </c>
      <c r="O39" s="31" t="s">
        <v>261</v>
      </c>
      <c r="P39" s="18"/>
    </row>
    <row r="40" ht="15" spans="1:16">
      <c r="A40" s="8">
        <v>38</v>
      </c>
      <c r="B40" s="9" t="s">
        <v>262</v>
      </c>
      <c r="C40" s="9" t="s">
        <v>263</v>
      </c>
      <c r="D40" s="9" t="s">
        <v>264</v>
      </c>
      <c r="E40" s="9" t="s">
        <v>265</v>
      </c>
      <c r="F40" s="9">
        <v>2</v>
      </c>
      <c r="G40" s="9" t="s">
        <v>266</v>
      </c>
      <c r="H40" s="9" t="s">
        <v>267</v>
      </c>
      <c r="I40" s="9">
        <v>26</v>
      </c>
      <c r="J40" s="9">
        <v>113008</v>
      </c>
      <c r="K40" s="9" t="str">
        <f>VLOOKUP(J40,[1]Sheet1!$A$1:$B$65536,2,0)</f>
        <v>南华巷店</v>
      </c>
      <c r="L40" s="9" t="s">
        <v>70</v>
      </c>
      <c r="M40" s="9" t="s">
        <v>24</v>
      </c>
      <c r="N40" s="9"/>
      <c r="O40" s="27" t="s">
        <v>25</v>
      </c>
      <c r="P40" s="18"/>
    </row>
    <row r="41" ht="15" spans="1:16">
      <c r="A41" s="8">
        <v>39</v>
      </c>
      <c r="B41" s="9" t="s">
        <v>268</v>
      </c>
      <c r="C41" s="9" t="s">
        <v>269</v>
      </c>
      <c r="D41" s="9" t="s">
        <v>270</v>
      </c>
      <c r="E41" s="9" t="s">
        <v>271</v>
      </c>
      <c r="F41" s="9">
        <v>10</v>
      </c>
      <c r="G41" s="9" t="s">
        <v>272</v>
      </c>
      <c r="H41" s="9" t="s">
        <v>273</v>
      </c>
      <c r="I41" s="9">
        <v>8.5</v>
      </c>
      <c r="J41" s="9">
        <v>713</v>
      </c>
      <c r="K41" s="9" t="str">
        <f>VLOOKUP(J41,[1]Sheet1!$A$1:$B$65536,2,0)</f>
        <v>都江堰聚源镇药店</v>
      </c>
      <c r="L41" s="9" t="s">
        <v>70</v>
      </c>
      <c r="M41" s="9" t="s">
        <v>24</v>
      </c>
      <c r="N41" s="23">
        <v>162974</v>
      </c>
      <c r="O41" s="9" t="s">
        <v>198</v>
      </c>
      <c r="P41" s="18"/>
    </row>
    <row r="42" ht="15" spans="1:16">
      <c r="A42" s="8">
        <v>40</v>
      </c>
      <c r="B42" s="9" t="s">
        <v>274</v>
      </c>
      <c r="C42" s="9" t="s">
        <v>275</v>
      </c>
      <c r="D42" s="9" t="s">
        <v>276</v>
      </c>
      <c r="E42" s="9" t="s">
        <v>277</v>
      </c>
      <c r="F42" s="9">
        <v>2</v>
      </c>
      <c r="G42" s="9" t="s">
        <v>278</v>
      </c>
      <c r="H42" s="9" t="s">
        <v>279</v>
      </c>
      <c r="I42" s="9">
        <v>6.5</v>
      </c>
      <c r="J42" s="9">
        <v>337</v>
      </c>
      <c r="K42" s="9" t="str">
        <f>VLOOKUP(J42,[1]Sheet1!$A$1:$B$65536,2,0)</f>
        <v>四川太极浆洗街药店</v>
      </c>
      <c r="L42" s="9" t="s">
        <v>23</v>
      </c>
      <c r="M42" s="9" t="s">
        <v>24</v>
      </c>
      <c r="N42" s="9"/>
      <c r="O42" s="27" t="s">
        <v>25</v>
      </c>
      <c r="P42" s="18"/>
    </row>
    <row r="43" ht="15" spans="1:16">
      <c r="A43" s="8">
        <v>41</v>
      </c>
      <c r="B43" s="9" t="s">
        <v>280</v>
      </c>
      <c r="C43" s="9" t="s">
        <v>281</v>
      </c>
      <c r="D43" s="9" t="s">
        <v>282</v>
      </c>
      <c r="E43" s="9" t="s">
        <v>283</v>
      </c>
      <c r="F43" s="9">
        <v>2</v>
      </c>
      <c r="G43" s="9" t="s">
        <v>284</v>
      </c>
      <c r="H43" s="9" t="s">
        <v>285</v>
      </c>
      <c r="I43" s="9">
        <v>30</v>
      </c>
      <c r="J43" s="9">
        <v>337</v>
      </c>
      <c r="K43" s="9" t="str">
        <f>VLOOKUP(J43,[1]Sheet1!$A$1:$B$65536,2,0)</f>
        <v>四川太极浆洗街药店</v>
      </c>
      <c r="L43" s="9" t="s">
        <v>23</v>
      </c>
      <c r="M43" s="9" t="s">
        <v>24</v>
      </c>
      <c r="N43" s="33">
        <v>126446</v>
      </c>
      <c r="O43" s="33" t="s">
        <v>286</v>
      </c>
      <c r="P43" s="18"/>
    </row>
    <row r="44" ht="15" spans="1:16">
      <c r="A44" s="8">
        <v>42</v>
      </c>
      <c r="B44" s="9" t="s">
        <v>287</v>
      </c>
      <c r="C44" s="9" t="s">
        <v>288</v>
      </c>
      <c r="D44" s="9" t="s">
        <v>289</v>
      </c>
      <c r="E44" s="9" t="s">
        <v>290</v>
      </c>
      <c r="F44" s="9">
        <v>3</v>
      </c>
      <c r="G44" s="9" t="s">
        <v>291</v>
      </c>
      <c r="H44" s="9" t="s">
        <v>292</v>
      </c>
      <c r="I44" s="9">
        <v>11</v>
      </c>
      <c r="J44" s="9">
        <v>114622</v>
      </c>
      <c r="K44" s="9" t="str">
        <f>VLOOKUP(J44,[1]Sheet1!$A$1:$B$65536,2,0)</f>
        <v>东昌路店</v>
      </c>
      <c r="L44" s="9" t="s">
        <v>23</v>
      </c>
      <c r="M44" s="9" t="s">
        <v>24</v>
      </c>
      <c r="N44" s="9"/>
      <c r="O44" s="27" t="s">
        <v>25</v>
      </c>
      <c r="P44" s="18"/>
    </row>
    <row r="45" ht="15" spans="1:16">
      <c r="A45" s="8">
        <v>43</v>
      </c>
      <c r="B45" s="9" t="s">
        <v>293</v>
      </c>
      <c r="C45" s="9" t="s">
        <v>294</v>
      </c>
      <c r="D45" s="9" t="s">
        <v>295</v>
      </c>
      <c r="E45" s="9" t="s">
        <v>296</v>
      </c>
      <c r="F45" s="9">
        <v>2</v>
      </c>
      <c r="G45" s="9" t="s">
        <v>297</v>
      </c>
      <c r="H45" s="9" t="s">
        <v>298</v>
      </c>
      <c r="I45" s="9">
        <v>20</v>
      </c>
      <c r="J45" s="9">
        <v>114622</v>
      </c>
      <c r="K45" s="9" t="str">
        <f>VLOOKUP(J45,[1]Sheet1!$A$1:$B$65536,2,0)</f>
        <v>东昌路店</v>
      </c>
      <c r="L45" s="9" t="s">
        <v>23</v>
      </c>
      <c r="M45" s="9" t="s">
        <v>24</v>
      </c>
      <c r="N45" s="23">
        <v>100724</v>
      </c>
      <c r="O45" s="33" t="s">
        <v>299</v>
      </c>
      <c r="P45" s="18"/>
    </row>
    <row r="46" ht="15" spans="1:16">
      <c r="A46" s="8">
        <v>44</v>
      </c>
      <c r="B46" s="9" t="s">
        <v>300</v>
      </c>
      <c r="C46" s="9" t="s">
        <v>301</v>
      </c>
      <c r="D46" s="9" t="s">
        <v>302</v>
      </c>
      <c r="E46" s="9" t="s">
        <v>303</v>
      </c>
      <c r="F46" s="9">
        <v>5</v>
      </c>
      <c r="G46" s="9" t="s">
        <v>304</v>
      </c>
      <c r="H46" s="9" t="s">
        <v>305</v>
      </c>
      <c r="I46" s="9">
        <v>40</v>
      </c>
      <c r="J46" s="9">
        <v>114622</v>
      </c>
      <c r="K46" s="9" t="str">
        <f>VLOOKUP(J46,[1]Sheet1!$A$1:$B$65536,2,0)</f>
        <v>东昌路店</v>
      </c>
      <c r="L46" s="9" t="s">
        <v>23</v>
      </c>
      <c r="M46" s="9" t="s">
        <v>24</v>
      </c>
      <c r="N46" s="9"/>
      <c r="O46" s="27" t="s">
        <v>25</v>
      </c>
      <c r="P46" s="18"/>
    </row>
    <row r="47" s="2" customFormat="1" ht="15" spans="1:16">
      <c r="A47" s="11">
        <v>45</v>
      </c>
      <c r="B47" s="12" t="s">
        <v>306</v>
      </c>
      <c r="C47" s="12" t="s">
        <v>307</v>
      </c>
      <c r="D47" s="12" t="s">
        <v>308</v>
      </c>
      <c r="E47" s="12" t="s">
        <v>309</v>
      </c>
      <c r="F47" s="12">
        <v>1</v>
      </c>
      <c r="G47" s="12" t="s">
        <v>310</v>
      </c>
      <c r="H47" s="12" t="s">
        <v>311</v>
      </c>
      <c r="I47" s="12">
        <v>35</v>
      </c>
      <c r="J47" s="12">
        <v>103199</v>
      </c>
      <c r="K47" s="12" t="str">
        <f>VLOOKUP(J47,[1]Sheet1!$A$1:$B$65536,2,0)</f>
        <v>西林一街</v>
      </c>
      <c r="L47" s="12" t="s">
        <v>70</v>
      </c>
      <c r="M47" s="12" t="s">
        <v>24</v>
      </c>
      <c r="N47" s="12"/>
      <c r="O47" s="12" t="s">
        <v>312</v>
      </c>
      <c r="P47" s="19"/>
    </row>
    <row r="48" s="2" customFormat="1" ht="15" spans="1:16">
      <c r="A48" s="11">
        <v>46</v>
      </c>
      <c r="B48" s="12" t="s">
        <v>313</v>
      </c>
      <c r="C48" s="12" t="s">
        <v>314</v>
      </c>
      <c r="D48" s="12" t="s">
        <v>315</v>
      </c>
      <c r="E48" s="12" t="s">
        <v>316</v>
      </c>
      <c r="F48" s="12">
        <v>1</v>
      </c>
      <c r="G48" s="12" t="s">
        <v>317</v>
      </c>
      <c r="H48" s="12" t="s">
        <v>318</v>
      </c>
      <c r="I48" s="12">
        <v>20</v>
      </c>
      <c r="J48" s="12">
        <v>103199</v>
      </c>
      <c r="K48" s="12" t="str">
        <f>VLOOKUP(J48,[1]Sheet1!$A$1:$B$65536,2,0)</f>
        <v>西林一街</v>
      </c>
      <c r="L48" s="12" t="s">
        <v>23</v>
      </c>
      <c r="M48" s="12" t="s">
        <v>24</v>
      </c>
      <c r="N48" s="30">
        <v>157543</v>
      </c>
      <c r="O48" s="21" t="s">
        <v>319</v>
      </c>
      <c r="P48" s="19"/>
    </row>
    <row r="49" ht="15" spans="1:16">
      <c r="A49" s="8">
        <v>47</v>
      </c>
      <c r="B49" s="9" t="s">
        <v>320</v>
      </c>
      <c r="C49" s="9" t="s">
        <v>321</v>
      </c>
      <c r="D49" s="9" t="s">
        <v>322</v>
      </c>
      <c r="E49" s="9" t="s">
        <v>323</v>
      </c>
      <c r="F49" s="9">
        <v>1</v>
      </c>
      <c r="G49" s="9" t="s">
        <v>324</v>
      </c>
      <c r="H49" s="9" t="s">
        <v>325</v>
      </c>
      <c r="I49" s="9">
        <v>25</v>
      </c>
      <c r="J49" s="9">
        <v>103199</v>
      </c>
      <c r="K49" s="9" t="str">
        <f>VLOOKUP(J49,[1]Sheet1!$A$1:$B$65536,2,0)</f>
        <v>西林一街</v>
      </c>
      <c r="L49" s="9" t="s">
        <v>70</v>
      </c>
      <c r="M49" s="9" t="s">
        <v>24</v>
      </c>
      <c r="N49" s="34">
        <v>42751</v>
      </c>
      <c r="O49" s="16" t="s">
        <v>326</v>
      </c>
      <c r="P49" s="18"/>
    </row>
    <row r="50" ht="15" spans="1:16">
      <c r="A50" s="8">
        <v>48</v>
      </c>
      <c r="B50" s="9" t="s">
        <v>327</v>
      </c>
      <c r="C50" s="9" t="s">
        <v>328</v>
      </c>
      <c r="D50" s="9" t="s">
        <v>329</v>
      </c>
      <c r="E50" s="9" t="s">
        <v>330</v>
      </c>
      <c r="F50" s="9">
        <v>1</v>
      </c>
      <c r="G50" s="9" t="s">
        <v>331</v>
      </c>
      <c r="H50" s="9" t="s">
        <v>332</v>
      </c>
      <c r="I50" s="9">
        <v>49</v>
      </c>
      <c r="J50" s="9">
        <v>113299</v>
      </c>
      <c r="K50" s="9" t="str">
        <f>VLOOKUP(J50,[1]Sheet1!$A$1:$B$65536,2,0)</f>
        <v>倪家桥店</v>
      </c>
      <c r="L50" s="9" t="s">
        <v>23</v>
      </c>
      <c r="M50" s="9" t="s">
        <v>24</v>
      </c>
      <c r="N50" s="9"/>
      <c r="O50" s="27" t="s">
        <v>25</v>
      </c>
      <c r="P50" s="18"/>
    </row>
    <row r="51" ht="15" spans="1:16">
      <c r="A51" s="8">
        <v>49</v>
      </c>
      <c r="B51" s="9" t="s">
        <v>333</v>
      </c>
      <c r="C51" s="9" t="s">
        <v>334</v>
      </c>
      <c r="D51" s="9" t="s">
        <v>335</v>
      </c>
      <c r="E51" s="9" t="s">
        <v>336</v>
      </c>
      <c r="F51" s="9">
        <v>1</v>
      </c>
      <c r="G51" s="9" t="s">
        <v>337</v>
      </c>
      <c r="H51" s="9" t="s">
        <v>338</v>
      </c>
      <c r="I51" s="9">
        <v>51</v>
      </c>
      <c r="J51" s="9">
        <v>113299</v>
      </c>
      <c r="K51" s="9" t="str">
        <f>VLOOKUP(J51,[1]Sheet1!$A$1:$B$65536,2,0)</f>
        <v>倪家桥店</v>
      </c>
      <c r="L51" s="9" t="s">
        <v>23</v>
      </c>
      <c r="M51" s="9" t="s">
        <v>24</v>
      </c>
      <c r="N51" s="23">
        <v>205371</v>
      </c>
      <c r="O51" s="10" t="s">
        <v>339</v>
      </c>
      <c r="P51" s="18"/>
    </row>
    <row r="52" ht="15" spans="1:16">
      <c r="A52" s="8">
        <v>50</v>
      </c>
      <c r="B52" s="9" t="s">
        <v>340</v>
      </c>
      <c r="C52" s="9" t="s">
        <v>341</v>
      </c>
      <c r="D52" s="9" t="s">
        <v>342</v>
      </c>
      <c r="E52" s="9" t="s">
        <v>54</v>
      </c>
      <c r="F52" s="9">
        <v>1</v>
      </c>
      <c r="G52" s="9" t="s">
        <v>343</v>
      </c>
      <c r="H52" s="9" t="s">
        <v>344</v>
      </c>
      <c r="I52" s="9">
        <v>9.9</v>
      </c>
      <c r="J52" s="9">
        <v>113299</v>
      </c>
      <c r="K52" s="9" t="str">
        <f>VLOOKUP(J52,[1]Sheet1!$A$1:$B$65536,2,0)</f>
        <v>倪家桥店</v>
      </c>
      <c r="L52" s="9" t="s">
        <v>23</v>
      </c>
      <c r="M52" s="9" t="s">
        <v>24</v>
      </c>
      <c r="N52" s="9"/>
      <c r="O52" s="27" t="s">
        <v>25</v>
      </c>
      <c r="P52" s="18"/>
    </row>
    <row r="53" ht="15" spans="1:16">
      <c r="A53" s="8">
        <v>51</v>
      </c>
      <c r="B53" s="9" t="s">
        <v>345</v>
      </c>
      <c r="C53" s="9" t="s">
        <v>346</v>
      </c>
      <c r="D53" s="9" t="s">
        <v>347</v>
      </c>
      <c r="E53" s="9" t="s">
        <v>348</v>
      </c>
      <c r="F53" s="9">
        <v>1</v>
      </c>
      <c r="G53" s="9" t="s">
        <v>349</v>
      </c>
      <c r="H53" s="9" t="s">
        <v>350</v>
      </c>
      <c r="I53" s="9">
        <v>33.6</v>
      </c>
      <c r="J53" s="9">
        <v>113299</v>
      </c>
      <c r="K53" s="9" t="str">
        <f>VLOOKUP(J53,[1]Sheet1!$A$1:$B$65536,2,0)</f>
        <v>倪家桥店</v>
      </c>
      <c r="L53" s="9" t="s">
        <v>23</v>
      </c>
      <c r="M53" s="9" t="s">
        <v>24</v>
      </c>
      <c r="N53" s="9"/>
      <c r="O53" s="27" t="s">
        <v>25</v>
      </c>
      <c r="P53" s="18"/>
    </row>
  </sheetData>
  <sortState ref="A3:P54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2020-09-27T04:09:54Z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