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Sheet1!$A$2:$AC$2</definedName>
  </definedNames>
  <calcPr calcId="144525"/>
</workbook>
</file>

<file path=xl/sharedStrings.xml><?xml version="1.0" encoding="utf-8"?>
<sst xmlns="http://schemas.openxmlformats.org/spreadsheetml/2006/main" count="216" uniqueCount="167">
  <si>
    <t>小程序找药（9.23）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</si>
  <si>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</si>
  <si>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</si>
  <si>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</si>
  <si>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</si>
  <si>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</si>
  <si>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</si>
  <si>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</si>
  <si>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</si>
  <si>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</si>
  <si>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</si>
  <si>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</si>
  <si>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</si>
  <si>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</si>
  <si>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</si>
  <si>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</si>
  <si>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</si>
  <si>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2020-09-23 10:12:29</t>
  </si>
  <si>
    <t>a7901</t>
  </si>
  <si>
    <t>强骨生血口服液</t>
  </si>
  <si>
    <t>每只装10ml</t>
  </si>
  <si>
    <t>河南天劲制药有限责任公司</t>
  </si>
  <si>
    <t>ws-10144-2002-20127</t>
  </si>
  <si>
    <t>紧急</t>
  </si>
  <si>
    <t>员工</t>
  </si>
  <si>
    <t>请门店完善需求规格及数量重新上报</t>
  </si>
  <si>
    <t>2020-09-23 12:19:20</t>
  </si>
  <si>
    <t>b1501</t>
  </si>
  <si>
    <t>艾司唑仑片</t>
  </si>
  <si>
    <t>1mg*20片</t>
  </si>
  <si>
    <t>北京益民药业有限公司</t>
  </si>
  <si>
    <t>H11020891</t>
  </si>
  <si>
    <t>二类精神药品无经营权限，暂不予找药</t>
  </si>
  <si>
    <t>2020-09-23 13:51:37</t>
  </si>
  <si>
    <t>a7902</t>
  </si>
  <si>
    <t>丹膝颗粒</t>
  </si>
  <si>
    <t>10g*6袋</t>
  </si>
  <si>
    <t>九芝堂股份有限公司</t>
  </si>
  <si>
    <t>Z20060311</t>
  </si>
  <si>
    <t>请采购部找渠道（9袋中标价75.54）</t>
  </si>
  <si>
    <t>2020-09-23 14:06:46</t>
  </si>
  <si>
    <t>b1502</t>
  </si>
  <si>
    <t>扎冲十三丸</t>
  </si>
  <si>
    <r>
      <t>0.2g*20丸</t>
    </r>
    <r>
      <rPr>
        <sz val="9"/>
        <color rgb="FF666666"/>
        <rFont val="宋体"/>
        <charset val="134"/>
      </rPr>
      <t> </t>
    </r>
  </si>
  <si>
    <t>内蒙古库伦蒙药有限公司</t>
  </si>
  <si>
    <t>Z15021586</t>
  </si>
  <si>
    <r>
      <t>8</t>
    </r>
    <r>
      <rPr>
        <sz val="11"/>
        <color rgb="FF000000"/>
        <rFont val="宋体"/>
        <charset val="0"/>
      </rPr>
      <t>家门店库存</t>
    </r>
    <r>
      <rPr>
        <sz val="11"/>
        <color rgb="FF000000"/>
        <rFont val="Calibri"/>
        <charset val="0"/>
      </rPr>
      <t>18</t>
    </r>
    <r>
      <rPr>
        <sz val="11"/>
        <color rgb="FF000000"/>
        <rFont val="宋体"/>
        <charset val="0"/>
      </rPr>
      <t>盒，门店需求</t>
    </r>
    <r>
      <rPr>
        <sz val="11"/>
        <color rgb="FF000000"/>
        <rFont val="Calibri"/>
        <charset val="0"/>
      </rPr>
      <t>1</t>
    </r>
    <r>
      <rPr>
        <sz val="11"/>
        <color rgb="FF000000"/>
        <rFont val="宋体"/>
        <charset val="0"/>
      </rPr>
      <t>盒，请门店先店间调拨满足顾客需求</t>
    </r>
  </si>
  <si>
    <t>2020-09-23 14:09:03</t>
  </si>
  <si>
    <t>a7903</t>
  </si>
  <si>
    <r>
      <t>四烯甲萘醌软胶囊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固力康</t>
    </r>
    <r>
      <rPr>
        <sz val="11"/>
        <color rgb="FF000000"/>
        <rFont val="Calibri"/>
        <charset val="0"/>
      </rPr>
      <t>)</t>
    </r>
  </si>
  <si>
    <t>15mg*30粒</t>
  </si>
  <si>
    <t>日本Shibakawa Plant of Fuji Capsule Co.,Ltd. 分包装:卫材(中国)药业有限公司</t>
  </si>
  <si>
    <t>J20150113</t>
  </si>
  <si>
    <t>普通</t>
  </si>
  <si>
    <r>
      <t>已回复有渠道，请采购部尽快报送新品（旗舰店、浆洗街累计</t>
    </r>
    <r>
      <rPr>
        <sz val="11"/>
        <color rgb="FF000000"/>
        <rFont val="Calibri"/>
        <charset val="0"/>
      </rPr>
      <t>2</t>
    </r>
    <r>
      <rPr>
        <sz val="11"/>
        <color rgb="FF000000"/>
        <rFont val="宋体"/>
        <charset val="0"/>
      </rPr>
      <t>家门店报送过需求）</t>
    </r>
  </si>
  <si>
    <t>2020-09-23 15:22:26</t>
  </si>
  <si>
    <t>b1503</t>
  </si>
  <si>
    <t>脑灵胶囊</t>
  </si>
  <si>
    <t>0.25g</t>
  </si>
  <si>
    <t>长春人民药业集团</t>
  </si>
  <si>
    <t>Z20080262</t>
  </si>
  <si>
    <t>请门店完善需求规格重新上报</t>
  </si>
  <si>
    <t>2020-09-23 15:36:53</t>
  </si>
  <si>
    <t>a7904</t>
  </si>
  <si>
    <t>腐植酸钠片</t>
  </si>
  <si>
    <t>0.2g*24片</t>
  </si>
  <si>
    <t>云南万裕药业有限公司</t>
  </si>
  <si>
    <t>Z53021606</t>
  </si>
  <si>
    <t>请采购部找渠道</t>
  </si>
  <si>
    <t>2020-09-23 15:39:37</t>
  </si>
  <si>
    <t>b1504</t>
  </si>
  <si>
    <t>康泰口咽清</t>
  </si>
  <si>
    <t>100g</t>
  </si>
  <si>
    <t>康泰卫生保健中心</t>
  </si>
  <si>
    <t>卫食健字(2002)第0678号</t>
  </si>
  <si>
    <t>普通食品无经营权限</t>
  </si>
  <si>
    <t>2020-09-23 15:43:07</t>
  </si>
  <si>
    <t>a7905</t>
  </si>
  <si>
    <t>柏子养心丸</t>
  </si>
  <si>
    <r>
      <t>60g</t>
    </r>
    <r>
      <rPr>
        <sz val="9"/>
        <color rgb="FF666666"/>
        <rFont val="宋体"/>
        <charset val="134"/>
      </rPr>
      <t> </t>
    </r>
  </si>
  <si>
    <t>北京同仁堂股份有限公司同仁堂制药厂</t>
  </si>
  <si>
    <t>Z11020080</t>
  </si>
  <si>
    <t>2020-09-23 15:45:19</t>
  </si>
  <si>
    <t>a7906</t>
  </si>
  <si>
    <t>舒肝健胃丸</t>
  </si>
  <si>
    <r>
      <t>6g*10袋</t>
    </r>
    <r>
      <rPr>
        <sz val="9"/>
        <color rgb="FF666666"/>
        <rFont val="宋体"/>
        <charset val="134"/>
      </rPr>
      <t> </t>
    </r>
  </si>
  <si>
    <t>赤峰天奇制药有限责任公司</t>
  </si>
  <si>
    <t>Z15020256</t>
  </si>
  <si>
    <t>2020-09-23 15:57:56</t>
  </si>
  <si>
    <t>b1505</t>
  </si>
  <si>
    <t>重组人干扰素a2b喷雾剂</t>
  </si>
  <si>
    <r>
      <t>20ml:200万IU(240喷)</t>
    </r>
    <r>
      <rPr>
        <sz val="9"/>
        <color rgb="FF666666"/>
        <rFont val="宋体"/>
        <charset val="134"/>
      </rPr>
      <t> </t>
    </r>
  </si>
  <si>
    <t>天津未名生物医药有限公司</t>
  </si>
  <si>
    <t>S20030928</t>
  </si>
  <si>
    <t>谌美静</t>
  </si>
  <si>
    <t>顾客</t>
  </si>
  <si>
    <t>顾客回复不需要了</t>
  </si>
  <si>
    <t>2020-09-23 16:05:36</t>
  </si>
  <si>
    <t>a7907</t>
  </si>
  <si>
    <t>归脾合剂</t>
  </si>
  <si>
    <t>10ml*18支</t>
  </si>
  <si>
    <t>江西民济药业有限公司</t>
  </si>
  <si>
    <t>Z36020962</t>
  </si>
  <si>
    <t>请采购部找渠道（24支中标价19.77）</t>
  </si>
  <si>
    <t>2020-09-23 16:30:04</t>
  </si>
  <si>
    <t>a7908</t>
  </si>
  <si>
    <t>清淋颗粒</t>
  </si>
  <si>
    <t>10g*10袋</t>
  </si>
  <si>
    <t>修正药业集团股份有限公司</t>
  </si>
  <si>
    <t>Z22021757</t>
  </si>
  <si>
    <t>2020-09-23 18:50:30</t>
  </si>
  <si>
    <t>a7909</t>
  </si>
  <si>
    <t>硒酵母片</t>
  </si>
  <si>
    <t>50ugx50片</t>
  </si>
  <si>
    <t>牡丹江灵泰药业股份有限公司</t>
  </si>
  <si>
    <t>H10940161</t>
  </si>
  <si>
    <t>OTC装9月21日已定价，请采购部尽快购进（浆洗街累计3家门店报送过需求）</t>
  </si>
  <si>
    <t>2020-09-23 19:46:51</t>
  </si>
  <si>
    <t>a7910</t>
  </si>
  <si>
    <t>盐酸多塞平乳膏</t>
  </si>
  <si>
    <r>
      <t>10g:0.5g</t>
    </r>
    <r>
      <rPr>
        <sz val="9"/>
        <color rgb="FF666666"/>
        <rFont val="宋体"/>
        <charset val="134"/>
      </rPr>
      <t> </t>
    </r>
  </si>
  <si>
    <t>湖北科益药业股份有限公司</t>
  </si>
  <si>
    <t>H20030877</t>
  </si>
  <si>
    <t>请采购部找渠道（20g中标价19.5）</t>
  </si>
  <si>
    <t>2020-09-23 19:49:19</t>
  </si>
  <si>
    <t>a7911</t>
  </si>
  <si>
    <t>肠胃宁片</t>
  </si>
  <si>
    <t>0.3g*36片</t>
  </si>
  <si>
    <t>河南省新四方制药有限公司</t>
  </si>
  <si>
    <t>Z20003348</t>
  </si>
  <si>
    <t>2020-09-23 20:08:51</t>
  </si>
  <si>
    <t>a7912</t>
  </si>
  <si>
    <t>在特殊目录，公司无库存，请采购部购进</t>
  </si>
  <si>
    <t>2020-09-23 20:37:36</t>
  </si>
  <si>
    <t>a7913</t>
  </si>
  <si>
    <t>左乙拉西坦片</t>
  </si>
  <si>
    <r>
      <t>0.25g*10片*3板</t>
    </r>
    <r>
      <rPr>
        <sz val="9"/>
        <color rgb="FF666666"/>
        <rFont val="宋体"/>
        <charset val="134"/>
      </rPr>
      <t> </t>
    </r>
  </si>
  <si>
    <t>浙江京新药业股份有限公司</t>
  </si>
  <si>
    <t>H20143177</t>
  </si>
  <si>
    <t>请采购部找渠道（十二桥、浆洗街累计6家门店报送需求）</t>
  </si>
  <si>
    <t>2020-09-23 20:49:21</t>
  </si>
  <si>
    <t>a7914</t>
  </si>
  <si>
    <t>聚普瑞锌颗粒</t>
  </si>
  <si>
    <t>0.5g:75mg*6袋</t>
  </si>
  <si>
    <t>吉林省博大伟业制药有限公司</t>
  </si>
  <si>
    <t>H20120091</t>
  </si>
  <si>
    <t>2020-09-23 21:25:19</t>
  </si>
  <si>
    <t>b1506</t>
  </si>
  <si>
    <t>苗夫人乳膏</t>
  </si>
  <si>
    <t>15ml</t>
  </si>
  <si>
    <t>江西永福堂生物科技有限公司</t>
  </si>
  <si>
    <t>无</t>
  </si>
  <si>
    <t>请门店完善批准文号重新上报</t>
  </si>
  <si>
    <t>2020-09-23 21:37:09</t>
  </si>
  <si>
    <t>b1507</t>
  </si>
  <si>
    <t>复方硫酸新霉素滴眼液</t>
  </si>
  <si>
    <r>
      <t>6ml</t>
    </r>
    <r>
      <rPr>
        <sz val="9"/>
        <color rgb="FF666666"/>
        <rFont val="宋体"/>
        <charset val="134"/>
      </rPr>
      <t> </t>
    </r>
  </si>
  <si>
    <t>武汉五景药业有限公司</t>
  </si>
  <si>
    <t>H42022341</t>
  </si>
  <si>
    <t>公司在营且有库存，请门店店间调拨或报营运部铺货满足顾客需求</t>
  </si>
  <si>
    <t>2020-09-23 22:41:55</t>
  </si>
  <si>
    <t>a7915</t>
  </si>
  <si>
    <t>依托芬那酯凝胶</t>
  </si>
  <si>
    <t>20g:2g 凝胶剂</t>
  </si>
  <si>
    <t>澳美制药厂</t>
  </si>
  <si>
    <t>注册证号 HC20160035</t>
  </si>
  <si>
    <t>禁请原因：厂家渠道控销，只销医院和诊所），请采购部核实是否能购进，泉源堂美团有售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</si>
</sst>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0"/>
      <name val="宋体"/>
      <charset val="0"/>
    </font>
    <font>
      <sz val="10"/>
      <name val="Arial"/>
      <family val="2"/>
      <charset val="0"/>
    </font>
    <font>
      <sz val="11"/>
      <color rgb="FF000000"/>
      <name val="Calibri"/>
      <charset val="0"/>
    </font>
    <font>
      <sz val="10"/>
      <name val="宋体"/>
      <charset val="134"/>
    </font>
    <font>
      <sz val="12"/>
      <color indexed="8"/>
      <name val="宋体"/>
      <charset val="0"/>
    </font>
    <font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color rgb="FF66666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8" fillId="18" borderId="5" applyNumberFormat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H16" sqref="H16"/>
    </sheetView>
  </sheetViews>
  <sheetFormatPr defaultColWidth="9" defaultRowHeight="13.5"/>
  <cols>
    <col min="1" max="1" width="3.5" style="3" customWidth="1"/>
    <col min="2" max="2" width="12.625" customWidth="1"/>
    <col min="3" max="3" width="5.875" customWidth="1"/>
    <col min="4" max="4" width="27.5" customWidth="1"/>
    <col min="5" max="5" width="11.375" customWidth="1"/>
    <col min="6" max="6" width="4" customWidth="1"/>
    <col min="7" max="7" width="16.75" customWidth="1"/>
    <col min="8" max="8" width="16.25" customWidth="1"/>
    <col min="9" max="9" width="5.625" customWidth="1"/>
    <col min="10" max="10" width="6.875" customWidth="1"/>
    <col min="11" max="11" width="14.875" customWidth="1"/>
    <col min="12" max="12" width="5.375" customWidth="1"/>
    <col min="13" max="13" width="6" customWidth="1"/>
    <col min="14" max="14" width="6.75" customWidth="1"/>
    <col min="15" max="15" width="29.75" customWidth="1"/>
    <col min="16" max="16" width="82.25" customWidth="1"/>
    <col min="17" max="29" width="9" style="4"/>
  </cols>
  <sheetData>
    <row r="1" ht="1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8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2" t="s">
        <v>16</v>
      </c>
    </row>
    <row r="3" ht="15" spans="1:16">
      <c r="A3" s="7">
        <v>1</v>
      </c>
      <c r="B3" s="8" t="s">
        <v>17</v>
      </c>
      <c r="C3" s="8" t="s">
        <v>18</v>
      </c>
      <c r="D3" s="8" t="s">
        <v>19</v>
      </c>
      <c r="E3" s="8" t="s">
        <v>20</v>
      </c>
      <c r="F3" s="8">
        <v>0</v>
      </c>
      <c r="G3" s="8" t="s">
        <v>21</v>
      </c>
      <c r="H3" s="8" t="s">
        <v>22</v>
      </c>
      <c r="I3" s="8">
        <v>78</v>
      </c>
      <c r="J3" s="8">
        <v>710</v>
      </c>
      <c r="K3" s="8" t="str">
        <f>VLOOKUP(J3,[1]Sheet1!$A$1:$B$65536,2,0)</f>
        <v>都江堰市蒲阳镇堰问道西路药店</v>
      </c>
      <c r="L3" s="8" t="s">
        <v>23</v>
      </c>
      <c r="M3" s="8" t="s">
        <v>24</v>
      </c>
      <c r="N3" s="8"/>
      <c r="O3" s="8" t="s">
        <v>25</v>
      </c>
      <c r="P3" s="13"/>
    </row>
    <row r="4" s="2" customFormat="1" ht="15" spans="1:16">
      <c r="A4" s="9">
        <v>2</v>
      </c>
      <c r="B4" s="10" t="s">
        <v>26</v>
      </c>
      <c r="C4" s="10" t="s">
        <v>27</v>
      </c>
      <c r="D4" s="10" t="s">
        <v>28</v>
      </c>
      <c r="E4" s="10" t="s">
        <v>29</v>
      </c>
      <c r="F4" s="10">
        <v>1</v>
      </c>
      <c r="G4" s="10" t="s">
        <v>30</v>
      </c>
      <c r="H4" s="10" t="s">
        <v>31</v>
      </c>
      <c r="I4" s="10">
        <v>18</v>
      </c>
      <c r="J4" s="10">
        <v>391</v>
      </c>
      <c r="K4" s="10" t="str">
        <f>VLOOKUP(J4,[1]Sheet1!$A$1:$B$65536,2,0)</f>
        <v>金丝街药店</v>
      </c>
      <c r="L4" s="10" t="s">
        <v>23</v>
      </c>
      <c r="M4" s="10" t="s">
        <v>24</v>
      </c>
      <c r="N4" s="10"/>
      <c r="O4" s="14" t="s">
        <v>32</v>
      </c>
      <c r="P4" s="15"/>
    </row>
    <row r="5" ht="15" spans="1:16">
      <c r="A5" s="7">
        <v>3</v>
      </c>
      <c r="B5" s="8" t="s">
        <v>33</v>
      </c>
      <c r="C5" s="8" t="s">
        <v>34</v>
      </c>
      <c r="D5" s="8" t="s">
        <v>35</v>
      </c>
      <c r="E5" s="8" t="s">
        <v>36</v>
      </c>
      <c r="F5" s="8">
        <v>1</v>
      </c>
      <c r="G5" s="8" t="s">
        <v>37</v>
      </c>
      <c r="H5" s="8" t="s">
        <v>38</v>
      </c>
      <c r="I5" s="8">
        <v>63</v>
      </c>
      <c r="J5" s="8">
        <v>339</v>
      </c>
      <c r="K5" s="8" t="str">
        <f>VLOOKUP(J5,[1]Sheet1!$A$1:$B$65536,2,0)</f>
        <v>沙河源药店</v>
      </c>
      <c r="L5" s="8" t="s">
        <v>23</v>
      </c>
      <c r="M5" s="8" t="s">
        <v>24</v>
      </c>
      <c r="N5" s="8"/>
      <c r="O5" s="16" t="s">
        <v>39</v>
      </c>
      <c r="P5" s="13"/>
    </row>
    <row r="6" s="2" customFormat="1" ht="15" spans="1:16">
      <c r="A6" s="9">
        <v>4</v>
      </c>
      <c r="B6" s="10" t="s">
        <v>40</v>
      </c>
      <c r="C6" s="10" t="s">
        <v>41</v>
      </c>
      <c r="D6" s="10" t="s">
        <v>42</v>
      </c>
      <c r="E6" s="10" t="s">
        <v>43</v>
      </c>
      <c r="F6" s="10">
        <v>1</v>
      </c>
      <c r="G6" s="10" t="s">
        <v>44</v>
      </c>
      <c r="H6" s="10" t="s">
        <v>45</v>
      </c>
      <c r="I6" s="10">
        <v>20</v>
      </c>
      <c r="J6" s="10">
        <v>339</v>
      </c>
      <c r="K6" s="10" t="str">
        <f>VLOOKUP(J6,[1]Sheet1!$A$1:$B$65536,2,0)</f>
        <v>沙河源药店</v>
      </c>
      <c r="L6" s="10" t="s">
        <v>23</v>
      </c>
      <c r="M6" s="10" t="s">
        <v>24</v>
      </c>
      <c r="N6" s="17">
        <v>57180</v>
      </c>
      <c r="O6" s="18" t="s">
        <v>46</v>
      </c>
      <c r="P6" s="15"/>
    </row>
    <row r="7" ht="15" spans="1:16">
      <c r="A7" s="7">
        <v>5</v>
      </c>
      <c r="B7" s="8" t="s">
        <v>47</v>
      </c>
      <c r="C7" s="8" t="s">
        <v>48</v>
      </c>
      <c r="D7" s="11" t="s">
        <v>49</v>
      </c>
      <c r="E7" s="8" t="s">
        <v>50</v>
      </c>
      <c r="F7" s="8">
        <v>2</v>
      </c>
      <c r="G7" s="8" t="s">
        <v>51</v>
      </c>
      <c r="H7" s="8" t="s">
        <v>52</v>
      </c>
      <c r="I7" s="8">
        <v>99</v>
      </c>
      <c r="J7" s="8">
        <v>113025</v>
      </c>
      <c r="K7" s="8" t="str">
        <f>VLOOKUP(J7,[1]Sheet1!$A$1:$B$65536,2,0)</f>
        <v>蜀鑫路店</v>
      </c>
      <c r="L7" s="8" t="s">
        <v>53</v>
      </c>
      <c r="M7" s="8" t="s">
        <v>24</v>
      </c>
      <c r="N7" s="8"/>
      <c r="O7" s="11" t="s">
        <v>54</v>
      </c>
      <c r="P7" s="13"/>
    </row>
    <row r="8" s="2" customFormat="1" ht="15" spans="1:16">
      <c r="A8" s="9">
        <v>6</v>
      </c>
      <c r="B8" s="10" t="s">
        <v>55</v>
      </c>
      <c r="C8" s="10" t="s">
        <v>56</v>
      </c>
      <c r="D8" s="10" t="s">
        <v>57</v>
      </c>
      <c r="E8" s="10" t="s">
        <v>58</v>
      </c>
      <c r="F8" s="10">
        <v>1</v>
      </c>
      <c r="G8" s="10" t="s">
        <v>59</v>
      </c>
      <c r="H8" s="10" t="s">
        <v>60</v>
      </c>
      <c r="I8" s="10">
        <v>98</v>
      </c>
      <c r="J8" s="10">
        <v>106485</v>
      </c>
      <c r="K8" s="10" t="str">
        <f>VLOOKUP(J8,[1]Sheet1!$A$1:$B$65536,2,0)</f>
        <v>元华二巷</v>
      </c>
      <c r="L8" s="10" t="s">
        <v>23</v>
      </c>
      <c r="M8" s="10" t="s">
        <v>24</v>
      </c>
      <c r="N8" s="10"/>
      <c r="O8" s="10" t="s">
        <v>61</v>
      </c>
      <c r="P8" s="15"/>
    </row>
    <row r="9" ht="15" spans="1:16">
      <c r="A9" s="7">
        <v>7</v>
      </c>
      <c r="B9" s="8" t="s">
        <v>62</v>
      </c>
      <c r="C9" s="8" t="s">
        <v>63</v>
      </c>
      <c r="D9" s="8" t="s">
        <v>64</v>
      </c>
      <c r="E9" s="8" t="s">
        <v>65</v>
      </c>
      <c r="F9" s="8">
        <v>1</v>
      </c>
      <c r="G9" s="8" t="s">
        <v>66</v>
      </c>
      <c r="H9" s="8" t="s">
        <v>67</v>
      </c>
      <c r="I9" s="8">
        <v>87</v>
      </c>
      <c r="J9" s="8">
        <v>106485</v>
      </c>
      <c r="K9" s="8" t="str">
        <f>VLOOKUP(J9,[1]Sheet1!$A$1:$B$65536,2,0)</f>
        <v>元华二巷</v>
      </c>
      <c r="L9" s="8" t="s">
        <v>23</v>
      </c>
      <c r="M9" s="8" t="s">
        <v>24</v>
      </c>
      <c r="N9" s="8"/>
      <c r="O9" s="19" t="s">
        <v>68</v>
      </c>
      <c r="P9" s="13"/>
    </row>
    <row r="10" s="2" customFormat="1" ht="15" spans="1:16">
      <c r="A10" s="9">
        <v>8</v>
      </c>
      <c r="B10" s="10" t="s">
        <v>69</v>
      </c>
      <c r="C10" s="10" t="s">
        <v>70</v>
      </c>
      <c r="D10" s="10" t="s">
        <v>71</v>
      </c>
      <c r="E10" s="10" t="s">
        <v>72</v>
      </c>
      <c r="F10" s="10">
        <v>2</v>
      </c>
      <c r="G10" s="10" t="s">
        <v>73</v>
      </c>
      <c r="H10" s="10" t="s">
        <v>74</v>
      </c>
      <c r="I10" s="10">
        <v>11</v>
      </c>
      <c r="J10" s="10">
        <v>750</v>
      </c>
      <c r="K10" s="10" t="str">
        <f>VLOOKUP(J10,[1]Sheet1!$A$1:$B$65536,2,0)</f>
        <v>成都成汉太极大药房有限公司</v>
      </c>
      <c r="L10" s="10" t="s">
        <v>53</v>
      </c>
      <c r="M10" s="10" t="s">
        <v>24</v>
      </c>
      <c r="N10" s="10"/>
      <c r="O10" s="10" t="s">
        <v>75</v>
      </c>
      <c r="P10" s="15"/>
    </row>
    <row r="11" ht="15" spans="1:16">
      <c r="A11" s="7">
        <v>9</v>
      </c>
      <c r="B11" s="8" t="s">
        <v>76</v>
      </c>
      <c r="C11" s="8" t="s">
        <v>77</v>
      </c>
      <c r="D11" s="8" t="s">
        <v>78</v>
      </c>
      <c r="E11" s="8" t="s">
        <v>79</v>
      </c>
      <c r="F11" s="8">
        <v>5</v>
      </c>
      <c r="G11" s="8" t="s">
        <v>80</v>
      </c>
      <c r="H11" s="8" t="s">
        <v>81</v>
      </c>
      <c r="I11" s="8">
        <v>5</v>
      </c>
      <c r="J11" s="8">
        <v>750</v>
      </c>
      <c r="K11" s="8" t="str">
        <f>VLOOKUP(J11,[1]Sheet1!$A$1:$B$65536,2,0)</f>
        <v>成都成汉太极大药房有限公司</v>
      </c>
      <c r="L11" s="8" t="s">
        <v>23</v>
      </c>
      <c r="M11" s="8" t="s">
        <v>24</v>
      </c>
      <c r="N11" s="8"/>
      <c r="O11" s="19" t="s">
        <v>68</v>
      </c>
      <c r="P11" s="13"/>
    </row>
    <row r="12" ht="15" spans="1:16">
      <c r="A12" s="7">
        <v>10</v>
      </c>
      <c r="B12" s="8" t="s">
        <v>82</v>
      </c>
      <c r="C12" s="8" t="s">
        <v>83</v>
      </c>
      <c r="D12" s="8" t="s">
        <v>84</v>
      </c>
      <c r="E12" s="8" t="s">
        <v>85</v>
      </c>
      <c r="F12" s="8">
        <v>2</v>
      </c>
      <c r="G12" s="8" t="s">
        <v>86</v>
      </c>
      <c r="H12" s="8" t="s">
        <v>87</v>
      </c>
      <c r="I12" s="8">
        <v>20</v>
      </c>
      <c r="J12" s="8">
        <v>106485</v>
      </c>
      <c r="K12" s="8" t="str">
        <f>VLOOKUP(J12,[1]Sheet1!$A$1:$B$65536,2,0)</f>
        <v>元华二巷</v>
      </c>
      <c r="L12" s="8" t="s">
        <v>23</v>
      </c>
      <c r="M12" s="8" t="s">
        <v>24</v>
      </c>
      <c r="N12" s="8"/>
      <c r="O12" s="19" t="s">
        <v>68</v>
      </c>
      <c r="P12" s="13"/>
    </row>
    <row r="13" s="2" customFormat="1" ht="15" spans="1:16">
      <c r="A13" s="9">
        <v>11</v>
      </c>
      <c r="B13" s="10" t="s">
        <v>88</v>
      </c>
      <c r="C13" s="10" t="s">
        <v>89</v>
      </c>
      <c r="D13" s="10" t="s">
        <v>90</v>
      </c>
      <c r="E13" s="10" t="s">
        <v>91</v>
      </c>
      <c r="F13" s="10">
        <v>1</v>
      </c>
      <c r="G13" s="10" t="s">
        <v>92</v>
      </c>
      <c r="H13" s="10" t="s">
        <v>93</v>
      </c>
      <c r="I13" s="10"/>
      <c r="J13" s="14" t="s">
        <v>94</v>
      </c>
      <c r="K13" s="10">
        <v>13678980303</v>
      </c>
      <c r="L13" s="10" t="s">
        <v>23</v>
      </c>
      <c r="M13" s="10" t="s">
        <v>95</v>
      </c>
      <c r="N13" s="17">
        <v>166261</v>
      </c>
      <c r="O13" s="14" t="s">
        <v>96</v>
      </c>
      <c r="P13" s="15"/>
    </row>
    <row r="14" ht="15" spans="1:16">
      <c r="A14" s="7">
        <v>12</v>
      </c>
      <c r="B14" s="8" t="s">
        <v>97</v>
      </c>
      <c r="C14" s="8" t="s">
        <v>98</v>
      </c>
      <c r="D14" s="8" t="s">
        <v>99</v>
      </c>
      <c r="E14" s="8" t="s">
        <v>100</v>
      </c>
      <c r="F14" s="8">
        <v>2</v>
      </c>
      <c r="G14" s="8" t="s">
        <v>101</v>
      </c>
      <c r="H14" s="8" t="s">
        <v>102</v>
      </c>
      <c r="I14" s="8">
        <v>20</v>
      </c>
      <c r="J14" s="8">
        <v>102567</v>
      </c>
      <c r="K14" s="8" t="str">
        <f>VLOOKUP(J14,[1]Sheet1!$A$1:$B$65536,2,0)</f>
        <v>新津武阳西路</v>
      </c>
      <c r="L14" s="8" t="s">
        <v>23</v>
      </c>
      <c r="M14" s="8" t="s">
        <v>24</v>
      </c>
      <c r="N14" s="8"/>
      <c r="O14" s="20" t="s">
        <v>103</v>
      </c>
      <c r="P14" s="13"/>
    </row>
    <row r="15" ht="15" spans="1:16">
      <c r="A15" s="7">
        <v>13</v>
      </c>
      <c r="B15" s="8" t="s">
        <v>104</v>
      </c>
      <c r="C15" s="8" t="s">
        <v>105</v>
      </c>
      <c r="D15" s="8" t="s">
        <v>106</v>
      </c>
      <c r="E15" s="8" t="s">
        <v>107</v>
      </c>
      <c r="F15" s="8">
        <v>1</v>
      </c>
      <c r="G15" s="8" t="s">
        <v>108</v>
      </c>
      <c r="H15" s="8" t="s">
        <v>109</v>
      </c>
      <c r="I15" s="8">
        <v>32</v>
      </c>
      <c r="J15" s="8">
        <v>103199</v>
      </c>
      <c r="K15" s="8" t="str">
        <f>VLOOKUP(J15,[1]Sheet1!$A$1:$B$65536,2,0)</f>
        <v>西林一街</v>
      </c>
      <c r="L15" s="8" t="s">
        <v>23</v>
      </c>
      <c r="M15" s="8" t="s">
        <v>24</v>
      </c>
      <c r="N15" s="8"/>
      <c r="O15" s="20" t="s">
        <v>68</v>
      </c>
      <c r="P15" s="13"/>
    </row>
    <row r="16" ht="15" spans="1:16">
      <c r="A16" s="7">
        <v>14</v>
      </c>
      <c r="B16" s="8" t="s">
        <v>110</v>
      </c>
      <c r="C16" s="8" t="s">
        <v>111</v>
      </c>
      <c r="D16" s="8" t="s">
        <v>112</v>
      </c>
      <c r="E16" s="8" t="s">
        <v>113</v>
      </c>
      <c r="F16" s="8">
        <v>2</v>
      </c>
      <c r="G16" s="8" t="s">
        <v>114</v>
      </c>
      <c r="H16" s="8" t="s">
        <v>115</v>
      </c>
      <c r="I16" s="8">
        <v>32</v>
      </c>
      <c r="J16" s="8">
        <v>113298</v>
      </c>
      <c r="K16" s="8" t="str">
        <f>VLOOKUP(J16,[1]Sheet1!$A$1:$B$65536,2,0)</f>
        <v>双楠伊藤路店（逸都路店）</v>
      </c>
      <c r="L16" s="8" t="s">
        <v>53</v>
      </c>
      <c r="M16" s="8" t="s">
        <v>24</v>
      </c>
      <c r="N16" s="8">
        <v>56622</v>
      </c>
      <c r="O16" s="8" t="s">
        <v>116</v>
      </c>
      <c r="P16" s="13"/>
    </row>
    <row r="17" ht="15" spans="1:16">
      <c r="A17" s="7">
        <v>15</v>
      </c>
      <c r="B17" s="8" t="s">
        <v>117</v>
      </c>
      <c r="C17" s="8" t="s">
        <v>118</v>
      </c>
      <c r="D17" s="11" t="s">
        <v>119</v>
      </c>
      <c r="E17" s="8" t="s">
        <v>120</v>
      </c>
      <c r="F17" s="8">
        <v>1</v>
      </c>
      <c r="G17" s="8" t="s">
        <v>121</v>
      </c>
      <c r="H17" s="8" t="s">
        <v>122</v>
      </c>
      <c r="I17" s="8">
        <v>12</v>
      </c>
      <c r="J17" s="8">
        <v>385</v>
      </c>
      <c r="K17" s="8" t="str">
        <f>VLOOKUP(J17,[1]Sheet1!$A$1:$B$65536,2,0)</f>
        <v>五津西路药店</v>
      </c>
      <c r="L17" s="8" t="s">
        <v>23</v>
      </c>
      <c r="M17" s="8" t="s">
        <v>24</v>
      </c>
      <c r="N17" s="8"/>
      <c r="O17" s="20" t="s">
        <v>123</v>
      </c>
      <c r="P17" s="13"/>
    </row>
    <row r="18" ht="15" spans="1:16">
      <c r="A18" s="7">
        <v>16</v>
      </c>
      <c r="B18" s="8" t="s">
        <v>124</v>
      </c>
      <c r="C18" s="8" t="s">
        <v>125</v>
      </c>
      <c r="D18" s="8" t="s">
        <v>126</v>
      </c>
      <c r="E18" s="8" t="s">
        <v>127</v>
      </c>
      <c r="F18" s="8">
        <v>1</v>
      </c>
      <c r="G18" s="8" t="s">
        <v>128</v>
      </c>
      <c r="H18" s="8" t="s">
        <v>129</v>
      </c>
      <c r="I18" s="8">
        <v>25</v>
      </c>
      <c r="J18" s="8">
        <v>385</v>
      </c>
      <c r="K18" s="8" t="str">
        <f>VLOOKUP(J18,[1]Sheet1!$A$1:$B$65536,2,0)</f>
        <v>五津西路药店</v>
      </c>
      <c r="L18" s="8" t="s">
        <v>23</v>
      </c>
      <c r="M18" s="8" t="s">
        <v>24</v>
      </c>
      <c r="N18" s="8"/>
      <c r="O18" s="20" t="s">
        <v>68</v>
      </c>
      <c r="P18" s="13"/>
    </row>
    <row r="19" ht="15" spans="1:16">
      <c r="A19" s="7">
        <v>17</v>
      </c>
      <c r="B19" s="8" t="s">
        <v>130</v>
      </c>
      <c r="C19" s="8" t="s">
        <v>131</v>
      </c>
      <c r="D19" s="8" t="s">
        <v>90</v>
      </c>
      <c r="E19" s="8" t="s">
        <v>91</v>
      </c>
      <c r="F19" s="8">
        <v>2</v>
      </c>
      <c r="G19" s="8" t="s">
        <v>92</v>
      </c>
      <c r="H19" s="8" t="s">
        <v>93</v>
      </c>
      <c r="I19" s="8">
        <v>56</v>
      </c>
      <c r="J19" s="8">
        <v>385</v>
      </c>
      <c r="K19" s="8" t="str">
        <f>VLOOKUP(J19,[1]Sheet1!$A$1:$B$65536,2,0)</f>
        <v>五津西路药店</v>
      </c>
      <c r="L19" s="8" t="s">
        <v>23</v>
      </c>
      <c r="M19" s="8" t="s">
        <v>24</v>
      </c>
      <c r="N19" s="21">
        <v>166261</v>
      </c>
      <c r="O19" s="11" t="s">
        <v>132</v>
      </c>
      <c r="P19" s="13"/>
    </row>
    <row r="20" ht="15" spans="1:16">
      <c r="A20" s="7">
        <v>18</v>
      </c>
      <c r="B20" s="8" t="s">
        <v>133</v>
      </c>
      <c r="C20" s="8" t="s">
        <v>134</v>
      </c>
      <c r="D20" s="8" t="s">
        <v>135</v>
      </c>
      <c r="E20" s="8" t="s">
        <v>136</v>
      </c>
      <c r="F20" s="8">
        <v>3</v>
      </c>
      <c r="G20" s="8" t="s">
        <v>137</v>
      </c>
      <c r="H20" s="8" t="s">
        <v>138</v>
      </c>
      <c r="I20" s="8">
        <v>50</v>
      </c>
      <c r="J20" s="8">
        <v>102567</v>
      </c>
      <c r="K20" s="8" t="str">
        <f>VLOOKUP(J20,[1]Sheet1!$A$1:$B$65536,2,0)</f>
        <v>新津武阳西路</v>
      </c>
      <c r="L20" s="8" t="s">
        <v>53</v>
      </c>
      <c r="M20" s="8" t="s">
        <v>24</v>
      </c>
      <c r="N20" s="8"/>
      <c r="O20" s="22" t="s">
        <v>139</v>
      </c>
      <c r="P20" s="13"/>
    </row>
    <row r="21" ht="15" spans="1:16">
      <c r="A21" s="7">
        <v>19</v>
      </c>
      <c r="B21" s="8" t="s">
        <v>140</v>
      </c>
      <c r="C21" s="8" t="s">
        <v>141</v>
      </c>
      <c r="D21" s="8" t="s">
        <v>142</v>
      </c>
      <c r="E21" s="8" t="s">
        <v>143</v>
      </c>
      <c r="F21" s="8">
        <v>2</v>
      </c>
      <c r="G21" s="8" t="s">
        <v>144</v>
      </c>
      <c r="H21" s="8" t="s">
        <v>145</v>
      </c>
      <c r="I21" s="8">
        <v>58</v>
      </c>
      <c r="J21" s="8">
        <v>102567</v>
      </c>
      <c r="K21" s="8" t="str">
        <f>VLOOKUP(J21,[1]Sheet1!$A$1:$B$65536,2,0)</f>
        <v>新津武阳西路</v>
      </c>
      <c r="L21" s="8" t="s">
        <v>53</v>
      </c>
      <c r="M21" s="8" t="s">
        <v>24</v>
      </c>
      <c r="N21" s="8"/>
      <c r="O21" s="8" t="s">
        <v>68</v>
      </c>
      <c r="P21" s="13"/>
    </row>
    <row r="22" s="2" customFormat="1" ht="15" spans="1:16">
      <c r="A22" s="9">
        <v>20</v>
      </c>
      <c r="B22" s="10" t="s">
        <v>146</v>
      </c>
      <c r="C22" s="10" t="s">
        <v>147</v>
      </c>
      <c r="D22" s="10" t="s">
        <v>148</v>
      </c>
      <c r="E22" s="10" t="s">
        <v>149</v>
      </c>
      <c r="F22" s="10">
        <v>1</v>
      </c>
      <c r="G22" s="10" t="s">
        <v>150</v>
      </c>
      <c r="H22" s="10" t="s">
        <v>151</v>
      </c>
      <c r="I22" s="10">
        <v>20</v>
      </c>
      <c r="J22" s="10">
        <v>105751</v>
      </c>
      <c r="K22" s="10" t="str">
        <f>VLOOKUP(J22,[1]Sheet1!$A$1:$B$65536,2,0)</f>
        <v>新下街</v>
      </c>
      <c r="L22" s="10" t="s">
        <v>23</v>
      </c>
      <c r="M22" s="10" t="s">
        <v>24</v>
      </c>
      <c r="N22" s="10"/>
      <c r="O22" s="10" t="s">
        <v>152</v>
      </c>
      <c r="P22" s="15"/>
    </row>
    <row r="23" s="2" customFormat="1" ht="15" spans="1:16">
      <c r="A23" s="9">
        <v>21</v>
      </c>
      <c r="B23" s="10" t="s">
        <v>153</v>
      </c>
      <c r="C23" s="10" t="s">
        <v>154</v>
      </c>
      <c r="D23" s="10" t="s">
        <v>155</v>
      </c>
      <c r="E23" s="10" t="s">
        <v>156</v>
      </c>
      <c r="F23" s="10">
        <v>1</v>
      </c>
      <c r="G23" s="10" t="s">
        <v>157</v>
      </c>
      <c r="H23" s="10" t="s">
        <v>158</v>
      </c>
      <c r="I23" s="10">
        <v>3.5</v>
      </c>
      <c r="J23" s="10">
        <v>105751</v>
      </c>
      <c r="K23" s="10" t="str">
        <f>VLOOKUP(J23,[1]Sheet1!$A$1:$B$65536,2,0)</f>
        <v>新下街</v>
      </c>
      <c r="L23" s="10" t="s">
        <v>53</v>
      </c>
      <c r="M23" s="10" t="s">
        <v>24</v>
      </c>
      <c r="N23" s="17">
        <v>97586</v>
      </c>
      <c r="O23" s="14" t="s">
        <v>159</v>
      </c>
      <c r="P23" s="15"/>
    </row>
    <row r="24" ht="15" spans="1:16">
      <c r="A24" s="7">
        <v>22</v>
      </c>
      <c r="B24" s="8" t="s">
        <v>160</v>
      </c>
      <c r="C24" s="8" t="s">
        <v>161</v>
      </c>
      <c r="D24" s="8" t="s">
        <v>162</v>
      </c>
      <c r="E24" s="8" t="s">
        <v>163</v>
      </c>
      <c r="F24" s="8">
        <v>1</v>
      </c>
      <c r="G24" s="8" t="s">
        <v>164</v>
      </c>
      <c r="H24" s="8" t="s">
        <v>165</v>
      </c>
      <c r="I24" s="8">
        <v>21.5</v>
      </c>
      <c r="J24" s="8">
        <v>103199</v>
      </c>
      <c r="K24" s="8" t="str">
        <f>VLOOKUP(J24,[1]Sheet1!$A$1:$B$65536,2,0)</f>
        <v>西林一街</v>
      </c>
      <c r="L24" s="8" t="s">
        <v>23</v>
      </c>
      <c r="M24" s="8" t="s">
        <v>24</v>
      </c>
      <c r="N24" s="19">
        <v>66731</v>
      </c>
      <c r="O24" s="23" t="s">
        <v>166</v>
      </c>
      <c r="P24" s="13"/>
    </row>
  </sheetData>
  <sortState ref="A3:P24">
    <sortCondition ref="B3"/>
  </sortState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2020-09-24T02:31:38Z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