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<sst xmlns="http://schemas.openxmlformats.org/spreadsheetml/2006/main" count="244" uniqueCount="187">
  <si>
    <t>小程序找药（9.20）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</si>
  <si>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</si>
  <si>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</si>
  <si>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</si>
  <si>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</si>
  <si>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</si>
  <si>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</si>
  <si>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</si>
  <si>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</si>
  <si>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</si>
  <si>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</si>
  <si>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</si>
  <si>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</si>
  <si>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</si>
  <si>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</si>
  <si>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</si>
  <si>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</si>
  <si>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2020-09-21 20:34:33</t>
  </si>
  <si>
    <t>a7863</t>
  </si>
  <si>
    <t>转移因子口服溶液</t>
  </si>
  <si>
    <t>10ml:20mg:600μg*8支</t>
  </si>
  <si>
    <t>江西赣南海欣药业股份有限公司</t>
  </si>
  <si>
    <t>H20054459</t>
  </si>
  <si>
    <t>紧急</t>
  </si>
  <si>
    <t>员工</t>
  </si>
  <si>
    <t>请采购部找渠道</t>
  </si>
  <si>
    <t>2020-09-21 20:24:09</t>
  </si>
  <si>
    <t>b1472</t>
  </si>
  <si>
    <t>重组牛碱性成纤维细胞生长因子滴眼液</t>
  </si>
  <si>
    <t>21000IU:5ml</t>
  </si>
  <si>
    <t>珠海亿胜生物制药有限公司</t>
  </si>
  <si>
    <t>S19991022</t>
  </si>
  <si>
    <t>在待经营目录，蛋白同化制剂采购回复暂时无法购进</t>
  </si>
  <si>
    <t>2020-09-21 20:21:50</t>
  </si>
  <si>
    <t>a7864</t>
  </si>
  <si>
    <t>抗病毒口服液</t>
  </si>
  <si>
    <t>10ml*10支</t>
  </si>
  <si>
    <t>辽宁新高制药有限公司</t>
  </si>
  <si>
    <t>Z10890023</t>
  </si>
  <si>
    <t>2020-09-21 20:21:17</t>
  </si>
  <si>
    <t>a7865</t>
  </si>
  <si>
    <t>头孢克肟胶囊</t>
  </si>
  <si>
    <r>
      <t>0.1g*12粒</t>
    </r>
    <r>
      <rPr>
        <sz val="9"/>
        <color rgb="FF666666"/>
        <rFont val="宋体"/>
        <charset val="134"/>
      </rPr>
      <t> </t>
    </r>
  </si>
  <si>
    <t>成都倍特药业有限公司</t>
  </si>
  <si>
    <t>H20041661</t>
  </si>
  <si>
    <t>请采购部找渠道（同厂家6粒装ID45124已淘汰）</t>
  </si>
  <si>
    <t>2020-09-21 20:16:35</t>
  </si>
  <si>
    <t>b1473</t>
  </si>
  <si>
    <t>精氨酸布洛芬颗粒</t>
  </si>
  <si>
    <r>
      <t>0.4g*6包</t>
    </r>
    <r>
      <rPr>
        <sz val="9"/>
        <color rgb="FF666666"/>
        <rFont val="宋体"/>
        <charset val="134"/>
      </rPr>
      <t> </t>
    </r>
  </si>
  <si>
    <t>海南赞邦制药有限公司</t>
  </si>
  <si>
    <t>H20058760</t>
  </si>
  <si>
    <t>目录里有同厂家12袋装ID86126，请门店核实是否能满足顾客需求，如能满足顾客需求请电话联系商品部，12袋中标价54.5</t>
  </si>
  <si>
    <t>2020-09-21 19:45:45</t>
  </si>
  <si>
    <t>a7866</t>
  </si>
  <si>
    <t>小儿感冒宁合剂</t>
  </si>
  <si>
    <t>100ml</t>
  </si>
  <si>
    <t>江西普正制药有限公司</t>
  </si>
  <si>
    <t>Z20090787</t>
  </si>
  <si>
    <t>在特殊目录，公司无库存，请采购部核实是否能购进</t>
  </si>
  <si>
    <t>2020-09-21 17:24:47</t>
  </si>
  <si>
    <t>a7867</t>
  </si>
  <si>
    <t>盐酸氯米帕明片</t>
  </si>
  <si>
    <t>25mg*24片*2板</t>
  </si>
  <si>
    <t>江苏恩华药业股份有限公司</t>
  </si>
  <si>
    <t>H32022974</t>
  </si>
  <si>
    <t>请采购部找渠道（浆洗街、光华村累计2家门店报送过需求）</t>
  </si>
  <si>
    <t>2020-09-21 17:06:05</t>
  </si>
  <si>
    <t>a7868</t>
  </si>
  <si>
    <r>
      <t>50/50</t>
    </r>
    <r>
      <rPr>
        <sz val="11"/>
        <color rgb="FF000000"/>
        <rFont val="宋体"/>
        <charset val="0"/>
      </rPr>
      <t>混合重组人胰岛素注射液（甘舒霖</t>
    </r>
    <r>
      <rPr>
        <sz val="11"/>
        <color rgb="FF000000"/>
        <rFont val="Calibri"/>
        <charset val="0"/>
      </rPr>
      <t>50R</t>
    </r>
    <r>
      <rPr>
        <sz val="11"/>
        <color rgb="FF000000"/>
        <rFont val="宋体"/>
        <charset val="0"/>
      </rPr>
      <t>）</t>
    </r>
  </si>
  <si>
    <r>
      <t>3ml:300IU</t>
    </r>
    <r>
      <rPr>
        <sz val="9"/>
        <color rgb="FF666666"/>
        <rFont val="宋体"/>
        <charset val="134"/>
      </rPr>
      <t> </t>
    </r>
  </si>
  <si>
    <t>通化东宝药业股份有限公司</t>
  </si>
  <si>
    <t>S20083008</t>
  </si>
  <si>
    <t>普通</t>
  </si>
  <si>
    <t>目录外淘汰，公司无库存，请采购部核实是否能购进</t>
  </si>
  <si>
    <t>2020-09-21 15:24:18</t>
  </si>
  <si>
    <t>b1474</t>
  </si>
  <si>
    <t>坎地沙坦酯片</t>
  </si>
  <si>
    <t>8mg*18片</t>
  </si>
  <si>
    <t>迪沙药业集团有限公司</t>
  </si>
  <si>
    <t>H20050343</t>
  </si>
  <si>
    <t>公司在营且有库存，请门店店间调拨或报营运部铺货满足顾客需求</t>
  </si>
  <si>
    <t>2020-09-21 14:58:03</t>
  </si>
  <si>
    <t>b1475</t>
  </si>
  <si>
    <t>枳实导滞丸</t>
  </si>
  <si>
    <t>瓶</t>
  </si>
  <si>
    <t>湖南香连药业有限责任公司</t>
  </si>
  <si>
    <t>Z42020869</t>
  </si>
  <si>
    <t>请门店完善需求规格重新上报</t>
  </si>
  <si>
    <t>2020-09-21 14:25:06</t>
  </si>
  <si>
    <t>b1476</t>
  </si>
  <si>
    <t>七叶神安滴丸</t>
  </si>
  <si>
    <t>36*1瓶</t>
  </si>
  <si>
    <t>云南金七</t>
  </si>
  <si>
    <t>Z20050712</t>
  </si>
  <si>
    <t>请门店完善门店ID重新上报</t>
  </si>
  <si>
    <t>2020-09-21 13:50:02</t>
  </si>
  <si>
    <t>a7869</t>
  </si>
  <si>
    <t>百合固金丸</t>
  </si>
  <si>
    <r>
      <t>6克*6袋</t>
    </r>
    <r>
      <rPr>
        <sz val="9"/>
        <color rgb="FF666666"/>
        <rFont val="宋体"/>
        <charset val="134"/>
      </rPr>
      <t> </t>
    </r>
  </si>
  <si>
    <t>辽宁华鑫药业有限公司</t>
  </si>
  <si>
    <t>Z21021857</t>
  </si>
  <si>
    <t>2020-09-21 12:03:40</t>
  </si>
  <si>
    <t>b1477</t>
  </si>
  <si>
    <t>理中丸</t>
  </si>
  <si>
    <t>九芝堂股份有限公司</t>
  </si>
  <si>
    <t>Z20033094</t>
  </si>
  <si>
    <t>2020-09-21 11:55:33</t>
  </si>
  <si>
    <t>b1478</t>
  </si>
  <si>
    <t>首荟通便胶囊</t>
  </si>
  <si>
    <r>
      <t>0.35g×12</t>
    </r>
    <r>
      <rPr>
        <sz val="11"/>
        <color rgb="FF000000"/>
        <rFont val="宋体"/>
        <charset val="0"/>
      </rPr>
      <t>粒</t>
    </r>
  </si>
  <si>
    <t>鲁南厚普制药有限公司</t>
  </si>
  <si>
    <t>Z20150041</t>
  </si>
  <si>
    <t>9月10日已定价，根据门店销售铺货旗舰店及十二桥店，门店需求1盒，请先店间调拨满足顾客需求</t>
  </si>
  <si>
    <t>2020-09-21 11:52:42</t>
  </si>
  <si>
    <t>b1479</t>
  </si>
  <si>
    <t>卢立康唑乳膏</t>
  </si>
  <si>
    <t>5g:50mg(1%)</t>
  </si>
  <si>
    <t>海南海灵化学制药有限公司</t>
  </si>
  <si>
    <t>H20120047</t>
  </si>
  <si>
    <t>在特殊目录，2家门店库存10盒，门店需求1盒，请先店间调拨满足顾客需求</t>
  </si>
  <si>
    <t>2020-09-21 11:48:24</t>
  </si>
  <si>
    <t>a7870</t>
  </si>
  <si>
    <t>慢肝养阴片</t>
  </si>
  <si>
    <r>
      <t>0.4g*60片</t>
    </r>
    <r>
      <rPr>
        <sz val="9"/>
        <color rgb="FF666666"/>
        <rFont val="宋体"/>
        <charset val="134"/>
      </rPr>
      <t> </t>
    </r>
  </si>
  <si>
    <t>北京麦迪海药业有限责任公司</t>
  </si>
  <si>
    <t>Z20090232</t>
  </si>
  <si>
    <t>已回复中玮有渠道，请采购部尽快报送新品（浆洗街报送过需求）</t>
  </si>
  <si>
    <t>2020-09-21 11:44:50</t>
  </si>
  <si>
    <t>a7871</t>
  </si>
  <si>
    <t>维酶素片</t>
  </si>
  <si>
    <r>
      <t>0.2g*100片</t>
    </r>
    <r>
      <rPr>
        <sz val="9"/>
        <color rgb="FF666666"/>
        <rFont val="宋体"/>
        <charset val="134"/>
      </rPr>
      <t> </t>
    </r>
  </si>
  <si>
    <t>洛阳伊龙药业有限公司</t>
  </si>
  <si>
    <t>H41024769</t>
  </si>
  <si>
    <t>2020-09-21 11:42:34</t>
  </si>
  <si>
    <t>a7872</t>
  </si>
  <si>
    <t>盐酸伊伐布雷定片</t>
  </si>
  <si>
    <t>5mg*14片</t>
  </si>
  <si>
    <t>法国Les Laboratoires Servier Industrie</t>
  </si>
  <si>
    <t>H20150217</t>
  </si>
  <si>
    <t>在特殊目录，仓库无库存，2家门店库存3盒，请门店先店间调拨满足顾客需求，近90天销售17盒，同时请采购部购进</t>
  </si>
  <si>
    <t>2020-09-21 11:40:45</t>
  </si>
  <si>
    <t>a7873</t>
  </si>
  <si>
    <t>色甘萘甲那敏鼻喷雾剂</t>
  </si>
  <si>
    <t>6ml</t>
  </si>
  <si>
    <t>山东天顺药业股份有限公司</t>
  </si>
  <si>
    <t>H20110021</t>
  </si>
  <si>
    <t>在特殊目录，仓库无库存，3家门店库存4盒，请门店先店间调拨满足顾客需求，近90天销售15盒，同时请采购部购进</t>
  </si>
  <si>
    <t>2020-09-21 10:11:47</t>
  </si>
  <si>
    <t>a7874</t>
  </si>
  <si>
    <t>奥美拉唑肠溶胶囊</t>
  </si>
  <si>
    <r>
      <t>20mg*14粒</t>
    </r>
    <r>
      <rPr>
        <sz val="9"/>
        <color rgb="FF666666"/>
        <rFont val="宋体"/>
        <charset val="134"/>
      </rPr>
      <t> </t>
    </r>
  </si>
  <si>
    <t>悦康药业集团有限公司</t>
  </si>
  <si>
    <t>H20056577</t>
  </si>
  <si>
    <t>仓库库存312，8月28日电商需求品种已做铺货表，请采购部尽快铺货</t>
  </si>
  <si>
    <t>2020-09-21 08:49:14</t>
  </si>
  <si>
    <t>b1480</t>
  </si>
  <si>
    <t>复方夏天无片</t>
  </si>
  <si>
    <t>盒</t>
  </si>
  <si>
    <t>江西天使施康</t>
  </si>
  <si>
    <t>Z20003105</t>
  </si>
  <si>
    <t>该批准文号有3个规格，请门店完善需求规格重新上报</t>
  </si>
  <si>
    <t>2020-09-21 08:46:33</t>
  </si>
  <si>
    <t>a7875</t>
  </si>
  <si>
    <t>香砂六君丸</t>
  </si>
  <si>
    <r>
      <t>6g*12袋</t>
    </r>
    <r>
      <rPr>
        <sz val="9"/>
        <color rgb="FF666666"/>
        <rFont val="宋体"/>
        <charset val="134"/>
      </rPr>
      <t> </t>
    </r>
  </si>
  <si>
    <t>北京同仁堂制药有限公司</t>
  </si>
  <si>
    <t>z11020657</t>
  </si>
  <si>
    <t>2020-09-21 08:39:33</t>
  </si>
  <si>
    <t>a7876</t>
  </si>
  <si>
    <t>医用硅酮凝胶敷料（金芭克）</t>
  </si>
  <si>
    <t>15g</t>
  </si>
  <si>
    <t>河南汇博医疗股份有限公司</t>
  </si>
  <si>
    <t>豫械注准20182140641</t>
  </si>
  <si>
    <t>2020-09-21 20:10:16</t>
  </si>
  <si>
    <t>b1481</t>
  </si>
  <si>
    <t>王先生</t>
  </si>
  <si>
    <t>顾客</t>
  </si>
  <si>
    <t>请采购部找渠道（顾客不接电话）已在小程序回复</t>
  </si>
  <si>
    <t>2020-09-21 19:53:28</t>
  </si>
  <si>
    <t>a7877</t>
  </si>
  <si>
    <t>射干利咽口服液</t>
  </si>
  <si>
    <t>10ml×6支</t>
  </si>
  <si>
    <t>通化东宝五药有限公司</t>
  </si>
  <si>
    <t>Z10970126</t>
  </si>
  <si>
    <t>张阿姨</t>
  </si>
  <si>
    <t>请采购部找渠道（双楠店会员），到货后铺货到双楠店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</si>
</sst>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Calibri"/>
      <charset val="0"/>
    </font>
    <font>
      <sz val="11"/>
      <color rgb="FF000000"/>
      <name val="宋体"/>
      <charset val="0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666666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28" fillId="18" borderId="3" applyNumberFormat="0" applyAlignment="0" applyProtection="0">
      <alignment vertical="center"/>
    </xf>
    <xf numFmtId="0" fontId="20" fillId="13" borderId="4" applyNumberForma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/>
    </xf>
    <xf numFmtId="0" fontId="10" fillId="0" borderId="1" xfId="0" applyFont="1" applyFill="1" applyBorder="1" applyAlignment="1" applyProtection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2" borderId="1" xfId="0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C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7"/>
  <sheetViews>
    <sheetView tabSelected="1" workbookViewId="0">
      <selection activeCell="D32" sqref="D32"/>
    </sheetView>
  </sheetViews>
  <sheetFormatPr defaultColWidth="9" defaultRowHeight="13.5"/>
  <cols>
    <col min="1" max="1" width="3.5" style="3" customWidth="1"/>
    <col min="2" max="2" width="12.625" customWidth="1"/>
    <col min="3" max="3" width="5.875" customWidth="1"/>
    <col min="4" max="4" width="37.75" customWidth="1"/>
    <col min="5" max="5" width="14.75" customWidth="1"/>
    <col min="6" max="6" width="4" customWidth="1"/>
    <col min="7" max="7" width="13.125" customWidth="1"/>
    <col min="8" max="8" width="10.125" customWidth="1"/>
    <col min="9" max="9" width="5.625" customWidth="1"/>
    <col min="10" max="10" width="6.875" customWidth="1"/>
    <col min="11" max="11" width="12.75" customWidth="1"/>
    <col min="12" max="12" width="5.375" customWidth="1"/>
    <col min="13" max="13" width="6" customWidth="1"/>
    <col min="14" max="14" width="6.75" customWidth="1"/>
    <col min="15" max="15" width="82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5" t="s">
        <v>16</v>
      </c>
    </row>
    <row r="3" ht="15" spans="1:16">
      <c r="A3" s="7">
        <v>1</v>
      </c>
      <c r="B3" s="8" t="s">
        <v>17</v>
      </c>
      <c r="C3" s="9" t="s">
        <v>18</v>
      </c>
      <c r="D3" s="8" t="s">
        <v>19</v>
      </c>
      <c r="E3" s="8" t="s">
        <v>20</v>
      </c>
      <c r="F3" s="8">
        <v>1</v>
      </c>
      <c r="G3" s="8" t="s">
        <v>21</v>
      </c>
      <c r="H3" s="8" t="s">
        <v>22</v>
      </c>
      <c r="I3" s="8">
        <v>50</v>
      </c>
      <c r="J3" s="8">
        <v>747</v>
      </c>
      <c r="K3" s="8" t="str">
        <f>VLOOKUP(J3,[1]Sheet1!$A$1:$B$65536,2,0)</f>
        <v>郫县郫筒镇一环路东南段药店</v>
      </c>
      <c r="L3" s="8" t="s">
        <v>23</v>
      </c>
      <c r="M3" s="8" t="s">
        <v>24</v>
      </c>
      <c r="N3" s="8"/>
      <c r="O3" s="9" t="s">
        <v>25</v>
      </c>
      <c r="P3" s="9"/>
    </row>
    <row r="4" s="2" customFormat="1" ht="15" spans="1:16">
      <c r="A4" s="10">
        <v>2</v>
      </c>
      <c r="B4" s="11" t="s">
        <v>26</v>
      </c>
      <c r="C4" s="12" t="s">
        <v>27</v>
      </c>
      <c r="D4" s="11" t="s">
        <v>28</v>
      </c>
      <c r="E4" s="11" t="s">
        <v>29</v>
      </c>
      <c r="F4" s="11">
        <v>1</v>
      </c>
      <c r="G4" s="11" t="s">
        <v>30</v>
      </c>
      <c r="H4" s="11" t="s">
        <v>31</v>
      </c>
      <c r="I4" s="11">
        <v>52</v>
      </c>
      <c r="J4" s="11">
        <v>747</v>
      </c>
      <c r="K4" s="11" t="str">
        <f>VLOOKUP(J4,[1]Sheet1!$A$1:$B$65536,2,0)</f>
        <v>郫县郫筒镇一环路东南段药店</v>
      </c>
      <c r="L4" s="11" t="s">
        <v>23</v>
      </c>
      <c r="M4" s="11" t="s">
        <v>24</v>
      </c>
      <c r="N4" s="11">
        <v>29941</v>
      </c>
      <c r="O4" s="12" t="s">
        <v>32</v>
      </c>
      <c r="P4" s="12"/>
    </row>
    <row r="5" ht="15" spans="1:16">
      <c r="A5" s="7">
        <v>3</v>
      </c>
      <c r="B5" s="8" t="s">
        <v>33</v>
      </c>
      <c r="C5" s="9" t="s">
        <v>34</v>
      </c>
      <c r="D5" s="8" t="s">
        <v>35</v>
      </c>
      <c r="E5" s="8" t="s">
        <v>36</v>
      </c>
      <c r="F5" s="8">
        <v>1</v>
      </c>
      <c r="G5" s="8" t="s">
        <v>37</v>
      </c>
      <c r="H5" s="8" t="s">
        <v>38</v>
      </c>
      <c r="I5" s="8">
        <v>26</v>
      </c>
      <c r="J5" s="8">
        <v>112415</v>
      </c>
      <c r="K5" s="8" t="str">
        <f>VLOOKUP(J5,[1]Sheet1!$A$1:$B$65536,2,0)</f>
        <v>四川太极金牛区五福桥东路药店</v>
      </c>
      <c r="L5" s="8" t="s">
        <v>23</v>
      </c>
      <c r="M5" s="8" t="s">
        <v>24</v>
      </c>
      <c r="N5" s="8"/>
      <c r="O5" s="9" t="s">
        <v>25</v>
      </c>
      <c r="P5" s="9"/>
    </row>
    <row r="6" ht="15" spans="1:16">
      <c r="A6" s="7">
        <v>4</v>
      </c>
      <c r="B6" s="8" t="s">
        <v>39</v>
      </c>
      <c r="C6" s="9" t="s">
        <v>40</v>
      </c>
      <c r="D6" s="8" t="s">
        <v>41</v>
      </c>
      <c r="E6" s="8" t="s">
        <v>42</v>
      </c>
      <c r="F6" s="8">
        <v>1</v>
      </c>
      <c r="G6" s="8" t="s">
        <v>43</v>
      </c>
      <c r="H6" s="8" t="s">
        <v>44</v>
      </c>
      <c r="I6" s="8">
        <v>10</v>
      </c>
      <c r="J6" s="8">
        <v>747</v>
      </c>
      <c r="K6" s="8" t="str">
        <f>VLOOKUP(J6,[1]Sheet1!$A$1:$B$65536,2,0)</f>
        <v>郫县郫筒镇一环路东南段药店</v>
      </c>
      <c r="L6" s="8" t="s">
        <v>23</v>
      </c>
      <c r="M6" s="8" t="s">
        <v>24</v>
      </c>
      <c r="N6" s="8"/>
      <c r="O6" s="9" t="s">
        <v>45</v>
      </c>
      <c r="P6" s="9"/>
    </row>
    <row r="7" s="2" customFormat="1" ht="15" spans="1:16">
      <c r="A7" s="10">
        <v>5</v>
      </c>
      <c r="B7" s="11" t="s">
        <v>46</v>
      </c>
      <c r="C7" s="12" t="s">
        <v>47</v>
      </c>
      <c r="D7" s="11" t="s">
        <v>48</v>
      </c>
      <c r="E7" s="11" t="s">
        <v>49</v>
      </c>
      <c r="F7" s="11">
        <v>1</v>
      </c>
      <c r="G7" s="11" t="s">
        <v>50</v>
      </c>
      <c r="H7" s="11" t="s">
        <v>51</v>
      </c>
      <c r="I7" s="11">
        <v>25</v>
      </c>
      <c r="J7" s="11">
        <v>112415</v>
      </c>
      <c r="K7" s="11" t="str">
        <f>VLOOKUP(J7,[1]Sheet1!$A$1:$B$65536,2,0)</f>
        <v>四川太极金牛区五福桥东路药店</v>
      </c>
      <c r="L7" s="11" t="s">
        <v>23</v>
      </c>
      <c r="M7" s="11" t="s">
        <v>24</v>
      </c>
      <c r="N7" s="11"/>
      <c r="O7" s="16" t="s">
        <v>52</v>
      </c>
      <c r="P7" s="12"/>
    </row>
    <row r="8" ht="15" spans="1:16">
      <c r="A8" s="7">
        <v>6</v>
      </c>
      <c r="B8" s="8" t="s">
        <v>53</v>
      </c>
      <c r="C8" s="9" t="s">
        <v>54</v>
      </c>
      <c r="D8" s="8" t="s">
        <v>55</v>
      </c>
      <c r="E8" s="8" t="s">
        <v>56</v>
      </c>
      <c r="F8" s="8">
        <v>2</v>
      </c>
      <c r="G8" s="8" t="s">
        <v>57</v>
      </c>
      <c r="H8" s="8" t="s">
        <v>58</v>
      </c>
      <c r="I8" s="8">
        <v>29.5</v>
      </c>
      <c r="J8" s="8">
        <v>104428</v>
      </c>
      <c r="K8" s="8" t="str">
        <f>VLOOKUP(J8,[1]Sheet1!$A$1:$B$65536,2,0)</f>
        <v>永康东路药店 </v>
      </c>
      <c r="L8" s="8" t="s">
        <v>23</v>
      </c>
      <c r="M8" s="8" t="s">
        <v>24</v>
      </c>
      <c r="N8" s="17">
        <v>83374</v>
      </c>
      <c r="O8" s="9" t="s">
        <v>59</v>
      </c>
      <c r="P8" s="9"/>
    </row>
    <row r="9" ht="15" spans="1:16">
      <c r="A9" s="7">
        <v>7</v>
      </c>
      <c r="B9" s="8" t="s">
        <v>60</v>
      </c>
      <c r="C9" s="9" t="s">
        <v>61</v>
      </c>
      <c r="D9" s="8" t="s">
        <v>62</v>
      </c>
      <c r="E9" s="8" t="s">
        <v>63</v>
      </c>
      <c r="F9" s="8">
        <v>3</v>
      </c>
      <c r="G9" s="8" t="s">
        <v>64</v>
      </c>
      <c r="H9" s="8" t="s">
        <v>65</v>
      </c>
      <c r="I9" s="8">
        <v>25</v>
      </c>
      <c r="J9" s="8">
        <v>307</v>
      </c>
      <c r="K9" s="8" t="str">
        <f>VLOOKUP(J9,[1]Sheet1!$A$1:$B$65536,2,0)</f>
        <v>旗舰店</v>
      </c>
      <c r="L9" s="8" t="s">
        <v>23</v>
      </c>
      <c r="M9" s="8" t="s">
        <v>24</v>
      </c>
      <c r="N9" s="8"/>
      <c r="O9" s="18" t="s">
        <v>66</v>
      </c>
      <c r="P9" s="9"/>
    </row>
    <row r="10" ht="15" spans="1:16">
      <c r="A10" s="7">
        <v>8</v>
      </c>
      <c r="B10" s="8" t="s">
        <v>67</v>
      </c>
      <c r="C10" s="9" t="s">
        <v>68</v>
      </c>
      <c r="D10" s="13" t="s">
        <v>69</v>
      </c>
      <c r="E10" s="8" t="s">
        <v>70</v>
      </c>
      <c r="F10" s="8">
        <v>5</v>
      </c>
      <c r="G10" s="8" t="s">
        <v>71</v>
      </c>
      <c r="H10" s="8" t="s">
        <v>72</v>
      </c>
      <c r="I10" s="8">
        <v>58</v>
      </c>
      <c r="J10" s="8">
        <v>571</v>
      </c>
      <c r="K10" s="8" t="str">
        <f>VLOOKUP(J10,[1]Sheet1!$A$1:$B$65536,2,0)</f>
        <v>高新区民丰大道西段药店</v>
      </c>
      <c r="L10" s="8" t="s">
        <v>73</v>
      </c>
      <c r="M10" s="8" t="s">
        <v>24</v>
      </c>
      <c r="N10" s="17">
        <v>87668</v>
      </c>
      <c r="O10" s="9" t="s">
        <v>74</v>
      </c>
      <c r="P10" s="9"/>
    </row>
    <row r="11" s="2" customFormat="1" ht="15" spans="1:16">
      <c r="A11" s="10">
        <v>9</v>
      </c>
      <c r="B11" s="11" t="s">
        <v>75</v>
      </c>
      <c r="C11" s="12" t="s">
        <v>76</v>
      </c>
      <c r="D11" s="11" t="s">
        <v>77</v>
      </c>
      <c r="E11" s="11" t="s">
        <v>78</v>
      </c>
      <c r="F11" s="11">
        <v>2</v>
      </c>
      <c r="G11" s="11" t="s">
        <v>79</v>
      </c>
      <c r="H11" s="11" t="s">
        <v>80</v>
      </c>
      <c r="I11" s="11">
        <v>25</v>
      </c>
      <c r="J11" s="11">
        <v>102934</v>
      </c>
      <c r="K11" s="11" t="str">
        <f>VLOOKUP(J11,[1]Sheet1!$A$1:$B$65536,2,0)</f>
        <v>银河北街</v>
      </c>
      <c r="L11" s="11" t="s">
        <v>23</v>
      </c>
      <c r="M11" s="11" t="s">
        <v>24</v>
      </c>
      <c r="N11" s="19">
        <v>150505</v>
      </c>
      <c r="O11" s="20" t="s">
        <v>81</v>
      </c>
      <c r="P11" s="12"/>
    </row>
    <row r="12" s="2" customFormat="1" ht="15" spans="1:16">
      <c r="A12" s="10">
        <v>10</v>
      </c>
      <c r="B12" s="11" t="s">
        <v>82</v>
      </c>
      <c r="C12" s="12" t="s">
        <v>83</v>
      </c>
      <c r="D12" s="11" t="s">
        <v>84</v>
      </c>
      <c r="E12" s="11" t="s">
        <v>85</v>
      </c>
      <c r="F12" s="11">
        <v>1</v>
      </c>
      <c r="G12" s="11" t="s">
        <v>86</v>
      </c>
      <c r="H12" s="11" t="s">
        <v>87</v>
      </c>
      <c r="I12" s="11">
        <v>17.8</v>
      </c>
      <c r="J12" s="11">
        <v>752</v>
      </c>
      <c r="K12" s="11" t="str">
        <f>VLOOKUP(J12,[1]Sheet1!$A$1:$B$65536,2,0)</f>
        <v>大药房连锁有限公司武侯区聚萃街药店</v>
      </c>
      <c r="L12" s="11" t="s">
        <v>23</v>
      </c>
      <c r="M12" s="11" t="s">
        <v>24</v>
      </c>
      <c r="N12" s="11"/>
      <c r="O12" s="12" t="s">
        <v>88</v>
      </c>
      <c r="P12" s="12"/>
    </row>
    <row r="13" s="2" customFormat="1" ht="15" spans="1:16">
      <c r="A13" s="10">
        <v>11</v>
      </c>
      <c r="B13" s="11" t="s">
        <v>89</v>
      </c>
      <c r="C13" s="12" t="s">
        <v>90</v>
      </c>
      <c r="D13" s="11" t="s">
        <v>91</v>
      </c>
      <c r="E13" s="11" t="s">
        <v>92</v>
      </c>
      <c r="F13" s="11">
        <v>1</v>
      </c>
      <c r="G13" s="11" t="s">
        <v>93</v>
      </c>
      <c r="H13" s="11" t="s">
        <v>94</v>
      </c>
      <c r="I13" s="11">
        <v>100</v>
      </c>
      <c r="J13" s="11">
        <v>0</v>
      </c>
      <c r="K13" s="11" t="e">
        <f>VLOOKUP(J13,[1]Sheet1!$A$1:$B$65536,2,0)</f>
        <v>#N/A</v>
      </c>
      <c r="L13" s="11" t="s">
        <v>73</v>
      </c>
      <c r="M13" s="11" t="s">
        <v>24</v>
      </c>
      <c r="N13" s="11"/>
      <c r="O13" s="12" t="s">
        <v>95</v>
      </c>
      <c r="P13" s="12"/>
    </row>
    <row r="14" ht="15" spans="1:16">
      <c r="A14" s="7">
        <v>12</v>
      </c>
      <c r="B14" s="8" t="s">
        <v>96</v>
      </c>
      <c r="C14" s="9" t="s">
        <v>97</v>
      </c>
      <c r="D14" s="8" t="s">
        <v>98</v>
      </c>
      <c r="E14" s="8" t="s">
        <v>99</v>
      </c>
      <c r="F14" s="8">
        <v>1</v>
      </c>
      <c r="G14" s="8" t="s">
        <v>100</v>
      </c>
      <c r="H14" s="8" t="s">
        <v>101</v>
      </c>
      <c r="I14" s="8">
        <v>20</v>
      </c>
      <c r="J14" s="8">
        <v>105396</v>
      </c>
      <c r="K14" s="8" t="str">
        <f>VLOOKUP(J14,[1]Sheet1!$A$1:$B$65536,2,0)</f>
        <v>武侯区航中路店</v>
      </c>
      <c r="L14" s="8" t="s">
        <v>23</v>
      </c>
      <c r="M14" s="8" t="s">
        <v>24</v>
      </c>
      <c r="N14" s="8"/>
      <c r="O14" s="9" t="s">
        <v>25</v>
      </c>
      <c r="P14" s="9"/>
    </row>
    <row r="15" s="2" customFormat="1" ht="15" spans="1:16">
      <c r="A15" s="10">
        <v>13</v>
      </c>
      <c r="B15" s="11" t="s">
        <v>102</v>
      </c>
      <c r="C15" s="12" t="s">
        <v>103</v>
      </c>
      <c r="D15" s="11" t="s">
        <v>104</v>
      </c>
      <c r="E15" s="11" t="s">
        <v>85</v>
      </c>
      <c r="F15" s="11">
        <v>1</v>
      </c>
      <c r="G15" s="11" t="s">
        <v>105</v>
      </c>
      <c r="H15" s="11" t="s">
        <v>106</v>
      </c>
      <c r="I15" s="11">
        <v>9</v>
      </c>
      <c r="J15" s="11">
        <v>752</v>
      </c>
      <c r="K15" s="11" t="str">
        <f>VLOOKUP(J15,[1]Sheet1!$A$1:$B$65536,2,0)</f>
        <v>大药房连锁有限公司武侯区聚萃街药店</v>
      </c>
      <c r="L15" s="11" t="s">
        <v>23</v>
      </c>
      <c r="M15" s="11" t="s">
        <v>24</v>
      </c>
      <c r="N15" s="11"/>
      <c r="O15" s="12" t="s">
        <v>88</v>
      </c>
      <c r="P15" s="12"/>
    </row>
    <row r="16" s="2" customFormat="1" ht="15" spans="1:16">
      <c r="A16" s="10">
        <v>14</v>
      </c>
      <c r="B16" s="11" t="s">
        <v>107</v>
      </c>
      <c r="C16" s="12" t="s">
        <v>108</v>
      </c>
      <c r="D16" s="11" t="s">
        <v>109</v>
      </c>
      <c r="E16" s="11" t="s">
        <v>110</v>
      </c>
      <c r="F16" s="11">
        <v>1</v>
      </c>
      <c r="G16" s="11" t="s">
        <v>111</v>
      </c>
      <c r="H16" s="11" t="s">
        <v>112</v>
      </c>
      <c r="I16" s="11">
        <v>430</v>
      </c>
      <c r="J16" s="11">
        <v>511</v>
      </c>
      <c r="K16" s="11" t="str">
        <f>VLOOKUP(J16,[1]Sheet1!$A$1:$B$65536,2,0)</f>
        <v>成华杉板桥南一路店</v>
      </c>
      <c r="L16" s="11" t="s">
        <v>23</v>
      </c>
      <c r="M16" s="11" t="s">
        <v>24</v>
      </c>
      <c r="N16" s="21">
        <v>205309</v>
      </c>
      <c r="O16" s="12" t="s">
        <v>113</v>
      </c>
      <c r="P16" s="12"/>
    </row>
    <row r="17" s="2" customFormat="1" ht="15" spans="1:16">
      <c r="A17" s="10">
        <v>15</v>
      </c>
      <c r="B17" s="11" t="s">
        <v>114</v>
      </c>
      <c r="C17" s="12" t="s">
        <v>115</v>
      </c>
      <c r="D17" s="11" t="s">
        <v>116</v>
      </c>
      <c r="E17" s="11" t="s">
        <v>117</v>
      </c>
      <c r="F17" s="11">
        <v>1</v>
      </c>
      <c r="G17" s="11" t="s">
        <v>118</v>
      </c>
      <c r="H17" s="11" t="s">
        <v>119</v>
      </c>
      <c r="I17" s="11">
        <v>4.2</v>
      </c>
      <c r="J17" s="11">
        <v>752</v>
      </c>
      <c r="K17" s="11" t="str">
        <f>VLOOKUP(J17,[1]Sheet1!$A$1:$B$65536,2,0)</f>
        <v>大药房连锁有限公司武侯区聚萃街药店</v>
      </c>
      <c r="L17" s="11" t="s">
        <v>23</v>
      </c>
      <c r="M17" s="11" t="s">
        <v>24</v>
      </c>
      <c r="N17" s="22">
        <v>202169</v>
      </c>
      <c r="O17" s="12" t="s">
        <v>120</v>
      </c>
      <c r="P17" s="12"/>
    </row>
    <row r="18" ht="15" spans="1:16">
      <c r="A18" s="7">
        <v>16</v>
      </c>
      <c r="B18" s="8" t="s">
        <v>121</v>
      </c>
      <c r="C18" s="9" t="s">
        <v>122</v>
      </c>
      <c r="D18" s="8" t="s">
        <v>123</v>
      </c>
      <c r="E18" s="8" t="s">
        <v>124</v>
      </c>
      <c r="F18" s="8">
        <v>1</v>
      </c>
      <c r="G18" s="8" t="s">
        <v>125</v>
      </c>
      <c r="H18" s="8" t="s">
        <v>126</v>
      </c>
      <c r="I18" s="8">
        <v>66</v>
      </c>
      <c r="J18" s="8">
        <v>581</v>
      </c>
      <c r="K18" s="8" t="str">
        <f>VLOOKUP(J18,[1]Sheet1!$A$1:$B$65536,2,0)</f>
        <v>成华区二环路北四段药店（汇融名城）</v>
      </c>
      <c r="L18" s="8" t="s">
        <v>23</v>
      </c>
      <c r="M18" s="8" t="s">
        <v>24</v>
      </c>
      <c r="N18" s="8"/>
      <c r="O18" s="23" t="s">
        <v>127</v>
      </c>
      <c r="P18" s="9"/>
    </row>
    <row r="19" ht="15" spans="1:16">
      <c r="A19" s="7">
        <v>17</v>
      </c>
      <c r="B19" s="8" t="s">
        <v>128</v>
      </c>
      <c r="C19" s="9" t="s">
        <v>129</v>
      </c>
      <c r="D19" s="8" t="s">
        <v>130</v>
      </c>
      <c r="E19" s="8" t="s">
        <v>131</v>
      </c>
      <c r="F19" s="8">
        <v>1</v>
      </c>
      <c r="G19" s="8" t="s">
        <v>132</v>
      </c>
      <c r="H19" s="8" t="s">
        <v>133</v>
      </c>
      <c r="I19" s="8">
        <v>4</v>
      </c>
      <c r="J19" s="8">
        <v>581</v>
      </c>
      <c r="K19" s="8" t="str">
        <f>VLOOKUP(J19,[1]Sheet1!$A$1:$B$65536,2,0)</f>
        <v>成华区二环路北四段药店（汇融名城）</v>
      </c>
      <c r="L19" s="8" t="s">
        <v>23</v>
      </c>
      <c r="M19" s="8" t="s">
        <v>24</v>
      </c>
      <c r="N19" s="8"/>
      <c r="O19" s="9" t="s">
        <v>25</v>
      </c>
      <c r="P19" s="9"/>
    </row>
    <row r="20" s="2" customFormat="1" ht="15" spans="1:16">
      <c r="A20" s="10">
        <v>18</v>
      </c>
      <c r="B20" s="11" t="s">
        <v>134</v>
      </c>
      <c r="C20" s="12" t="s">
        <v>135</v>
      </c>
      <c r="D20" s="11" t="s">
        <v>136</v>
      </c>
      <c r="E20" s="11" t="s">
        <v>137</v>
      </c>
      <c r="F20" s="11">
        <v>1</v>
      </c>
      <c r="G20" s="11" t="s">
        <v>138</v>
      </c>
      <c r="H20" s="11" t="s">
        <v>139</v>
      </c>
      <c r="I20" s="11">
        <v>140</v>
      </c>
      <c r="J20" s="11">
        <v>581</v>
      </c>
      <c r="K20" s="11" t="str">
        <f>VLOOKUP(J20,[1]Sheet1!$A$1:$B$65536,2,0)</f>
        <v>成华区二环路北四段药店（汇融名城）</v>
      </c>
      <c r="L20" s="11" t="s">
        <v>23</v>
      </c>
      <c r="M20" s="11" t="s">
        <v>24</v>
      </c>
      <c r="N20" s="24">
        <v>165249</v>
      </c>
      <c r="O20" s="25" t="s">
        <v>140</v>
      </c>
      <c r="P20" s="12"/>
    </row>
    <row r="21" s="2" customFormat="1" ht="15" spans="1:16">
      <c r="A21" s="10">
        <v>19</v>
      </c>
      <c r="B21" s="11" t="s">
        <v>141</v>
      </c>
      <c r="C21" s="12" t="s">
        <v>142</v>
      </c>
      <c r="D21" s="11" t="s">
        <v>143</v>
      </c>
      <c r="E21" s="11" t="s">
        <v>144</v>
      </c>
      <c r="F21" s="11">
        <v>1</v>
      </c>
      <c r="G21" s="11" t="s">
        <v>145</v>
      </c>
      <c r="H21" s="11" t="s">
        <v>146</v>
      </c>
      <c r="I21" s="11">
        <v>59</v>
      </c>
      <c r="J21" s="11">
        <v>581</v>
      </c>
      <c r="K21" s="11" t="str">
        <f>VLOOKUP(J21,[1]Sheet1!$A$1:$B$65536,2,0)</f>
        <v>成华区二环路北四段药店（汇融名城）</v>
      </c>
      <c r="L21" s="11" t="s">
        <v>23</v>
      </c>
      <c r="M21" s="11" t="s">
        <v>24</v>
      </c>
      <c r="N21" s="24">
        <v>196396</v>
      </c>
      <c r="O21" s="25" t="s">
        <v>147</v>
      </c>
      <c r="P21" s="12"/>
    </row>
    <row r="22" ht="15" spans="1:16">
      <c r="A22" s="7">
        <v>20</v>
      </c>
      <c r="B22" s="8" t="s">
        <v>148</v>
      </c>
      <c r="C22" s="9" t="s">
        <v>149</v>
      </c>
      <c r="D22" s="8" t="s">
        <v>150</v>
      </c>
      <c r="E22" s="8" t="s">
        <v>151</v>
      </c>
      <c r="F22" s="8">
        <v>5</v>
      </c>
      <c r="G22" s="8" t="s">
        <v>152</v>
      </c>
      <c r="H22" s="8" t="s">
        <v>153</v>
      </c>
      <c r="I22" s="8">
        <v>5</v>
      </c>
      <c r="J22" s="8">
        <v>102934</v>
      </c>
      <c r="K22" s="8" t="str">
        <f>VLOOKUP(J22,[1]Sheet1!$A$1:$B$65536,2,0)</f>
        <v>银河北街</v>
      </c>
      <c r="L22" s="8" t="s">
        <v>23</v>
      </c>
      <c r="M22" s="8" t="s">
        <v>24</v>
      </c>
      <c r="N22" s="26">
        <v>31398</v>
      </c>
      <c r="O22" s="27" t="s">
        <v>154</v>
      </c>
      <c r="P22" s="9"/>
    </row>
    <row r="23" s="2" customFormat="1" ht="15" spans="1:16">
      <c r="A23" s="10">
        <v>21</v>
      </c>
      <c r="B23" s="11" t="s">
        <v>155</v>
      </c>
      <c r="C23" s="12" t="s">
        <v>156</v>
      </c>
      <c r="D23" s="11" t="s">
        <v>157</v>
      </c>
      <c r="E23" s="11" t="s">
        <v>158</v>
      </c>
      <c r="F23" s="11">
        <v>1</v>
      </c>
      <c r="G23" s="11" t="s">
        <v>159</v>
      </c>
      <c r="H23" s="11" t="s">
        <v>160</v>
      </c>
      <c r="I23" s="11">
        <v>33</v>
      </c>
      <c r="J23" s="11">
        <v>391</v>
      </c>
      <c r="K23" s="11" t="str">
        <f>VLOOKUP(J23,[1]Sheet1!$A$1:$B$65536,2,0)</f>
        <v>金丝街药店</v>
      </c>
      <c r="L23" s="11" t="s">
        <v>23</v>
      </c>
      <c r="M23" s="11" t="s">
        <v>24</v>
      </c>
      <c r="N23" s="11"/>
      <c r="O23" s="12" t="s">
        <v>161</v>
      </c>
      <c r="P23" s="12"/>
    </row>
    <row r="24" ht="15" spans="1:16">
      <c r="A24" s="7">
        <v>22</v>
      </c>
      <c r="B24" s="8" t="s">
        <v>162</v>
      </c>
      <c r="C24" s="9" t="s">
        <v>163</v>
      </c>
      <c r="D24" s="14" t="s">
        <v>164</v>
      </c>
      <c r="E24" s="8" t="s">
        <v>165</v>
      </c>
      <c r="F24" s="8">
        <v>2</v>
      </c>
      <c r="G24" s="8" t="s">
        <v>166</v>
      </c>
      <c r="H24" s="8" t="s">
        <v>167</v>
      </c>
      <c r="I24" s="8">
        <v>17</v>
      </c>
      <c r="J24" s="8">
        <v>391</v>
      </c>
      <c r="K24" s="8" t="str">
        <f>VLOOKUP(J24,[1]Sheet1!$A$1:$B$65536,2,0)</f>
        <v>金丝街药店</v>
      </c>
      <c r="L24" s="8" t="s">
        <v>23</v>
      </c>
      <c r="M24" s="8" t="s">
        <v>24</v>
      </c>
      <c r="N24" s="8"/>
      <c r="O24" s="9" t="s">
        <v>25</v>
      </c>
      <c r="P24" s="9"/>
    </row>
    <row r="25" ht="15" spans="1:16">
      <c r="A25" s="7">
        <v>23</v>
      </c>
      <c r="B25" s="8" t="s">
        <v>168</v>
      </c>
      <c r="C25" s="9" t="s">
        <v>169</v>
      </c>
      <c r="D25" s="14" t="s">
        <v>170</v>
      </c>
      <c r="E25" s="8" t="s">
        <v>171</v>
      </c>
      <c r="F25" s="8">
        <v>1</v>
      </c>
      <c r="G25" s="8" t="s">
        <v>172</v>
      </c>
      <c r="H25" s="8" t="s">
        <v>173</v>
      </c>
      <c r="I25" s="8">
        <v>70</v>
      </c>
      <c r="J25" s="8">
        <v>391</v>
      </c>
      <c r="K25" s="8" t="str">
        <f>VLOOKUP(J25,[1]Sheet1!$A$1:$B$65536,2,0)</f>
        <v>金丝街药店</v>
      </c>
      <c r="L25" s="8" t="s">
        <v>23</v>
      </c>
      <c r="M25" s="8" t="s">
        <v>24</v>
      </c>
      <c r="N25" s="8"/>
      <c r="O25" s="9" t="s">
        <v>25</v>
      </c>
      <c r="P25" s="9"/>
    </row>
    <row r="26" s="2" customFormat="1" ht="15" spans="1:16">
      <c r="A26" s="10">
        <v>24</v>
      </c>
      <c r="B26" s="11" t="s">
        <v>174</v>
      </c>
      <c r="C26" s="12" t="s">
        <v>175</v>
      </c>
      <c r="D26" s="11" t="s">
        <v>35</v>
      </c>
      <c r="E26" s="11" t="s">
        <v>36</v>
      </c>
      <c r="F26" s="11">
        <v>1</v>
      </c>
      <c r="G26" s="11" t="s">
        <v>37</v>
      </c>
      <c r="H26" s="11" t="s">
        <v>38</v>
      </c>
      <c r="I26" s="11"/>
      <c r="J26" s="11" t="s">
        <v>176</v>
      </c>
      <c r="K26" s="11">
        <v>18251486692</v>
      </c>
      <c r="L26" s="11" t="s">
        <v>23</v>
      </c>
      <c r="M26" s="11" t="s">
        <v>177</v>
      </c>
      <c r="N26" s="12"/>
      <c r="O26" s="12" t="s">
        <v>178</v>
      </c>
      <c r="P26" s="12"/>
    </row>
    <row r="27" ht="15" spans="1:16">
      <c r="A27" s="7">
        <v>25</v>
      </c>
      <c r="B27" s="8" t="s">
        <v>179</v>
      </c>
      <c r="C27" s="9" t="s">
        <v>180</v>
      </c>
      <c r="D27" s="8" t="s">
        <v>181</v>
      </c>
      <c r="E27" s="8" t="s">
        <v>182</v>
      </c>
      <c r="F27" s="8">
        <v>1</v>
      </c>
      <c r="G27" s="8" t="s">
        <v>183</v>
      </c>
      <c r="H27" s="8" t="s">
        <v>184</v>
      </c>
      <c r="I27" s="8"/>
      <c r="J27" s="8" t="s">
        <v>185</v>
      </c>
      <c r="K27" s="8">
        <v>17381941926</v>
      </c>
      <c r="L27" s="8" t="s">
        <v>23</v>
      </c>
      <c r="M27" s="8" t="s">
        <v>177</v>
      </c>
      <c r="N27" s="9"/>
      <c r="O27" s="9" t="s">
        <v>186</v>
      </c>
      <c r="P27" s="9"/>
    </row>
  </sheetData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2020-09-22T02:57:56Z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