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5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Sheet1!$A$2:$AC$64</definedName>
  </definedNames>
  <calcPr calcId="144525"/>
</workbook>
</file>

<file path=xl/sharedStrings.xml><?xml version="1.0" encoding="utf-8"?>
<sst xmlns="http://schemas.openxmlformats.org/spreadsheetml/2006/main" count="580" uniqueCount="438">
  <si>
    <t>小程序找药（9.18-9.20）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</si>
  <si>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</si>
  <si>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</si>
  <si>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</si>
  <si>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</si>
  <si>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</si>
  <si>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</si>
  <si>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</si>
  <si>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</si>
  <si>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</si>
  <si>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</si>
  <si>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</si>
  <si>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</si>
  <si>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</si>
  <si>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</si>
  <si>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</si>
  <si>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</si>
  <si>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2020-09-18 10:44:11</t>
  </si>
  <si>
    <t>a7817</t>
  </si>
  <si>
    <t>菠萝蛋白酶肠溶片</t>
  </si>
  <si>
    <t>6片</t>
  </si>
  <si>
    <t>南京瑞尔医药有限公司</t>
  </si>
  <si>
    <t>H20003785</t>
  </si>
  <si>
    <t>紧急</t>
  </si>
  <si>
    <t>员工</t>
  </si>
  <si>
    <t>请采购部找渠道（蜀州中路报送过需求）</t>
  </si>
  <si>
    <t>2020-09-18 12:04:43</t>
  </si>
  <si>
    <t>b1456</t>
  </si>
  <si>
    <t>首荟通便胶囊</t>
  </si>
  <si>
    <t>12粒</t>
  </si>
  <si>
    <t>鲁南制药</t>
  </si>
  <si>
    <t>Z20150041</t>
  </si>
  <si>
    <t>普通</t>
  </si>
  <si>
    <t>在特殊目录，已制定铺货表抄送给采购部</t>
  </si>
  <si>
    <t>2020-09-18 12:25:24</t>
  </si>
  <si>
    <t>a7818</t>
  </si>
  <si>
    <t>绞股蓝总苷胶囊</t>
  </si>
  <si>
    <r>
      <rPr>
        <sz val="14"/>
        <color indexed="8"/>
        <rFont val="宋体"/>
        <charset val="0"/>
      </rPr>
      <t>60mg*12粒</t>
    </r>
    <r>
      <rPr>
        <sz val="14"/>
        <color rgb="FF666666"/>
        <rFont val="宋体"/>
        <charset val="134"/>
      </rPr>
      <t> </t>
    </r>
  </si>
  <si>
    <t>红云制药(梁河)有限公司</t>
  </si>
  <si>
    <t>Z53021674</t>
  </si>
  <si>
    <t>在待经营目录，公司无库存，请采购部购进（累计4家门店报送需求）</t>
  </si>
  <si>
    <t>2020-09-18 13:03:47</t>
  </si>
  <si>
    <t>a7819</t>
  </si>
  <si>
    <t>乳酸菌阴道胶囊</t>
  </si>
  <si>
    <r>
      <rPr>
        <sz val="14"/>
        <color indexed="8"/>
        <rFont val="宋体"/>
        <charset val="0"/>
      </rPr>
      <t>0.25g*14粒*2板</t>
    </r>
    <r>
      <rPr>
        <sz val="14"/>
        <color rgb="FF666666"/>
        <rFont val="宋体"/>
        <charset val="134"/>
      </rPr>
      <t> </t>
    </r>
  </si>
  <si>
    <t>西安正浩生物制药有限公司</t>
  </si>
  <si>
    <t>H10980293</t>
  </si>
  <si>
    <t>请采购部找渠道（20粒中标价64.71）</t>
  </si>
  <si>
    <t>2020-09-18 13:08:39</t>
  </si>
  <si>
    <t>a7820</t>
  </si>
  <si>
    <t>克霉唑阴道片</t>
  </si>
  <si>
    <t>500mg*2片</t>
  </si>
  <si>
    <t>湖南华纳大药厂有限公司</t>
  </si>
  <si>
    <t>H20043250</t>
  </si>
  <si>
    <t>请采购部找渠道</t>
  </si>
  <si>
    <t>2020-09-18 13:16:33</t>
  </si>
  <si>
    <t>a7821</t>
  </si>
  <si>
    <t>血塞通滴丸</t>
  </si>
  <si>
    <t>28mg*90丸</t>
  </si>
  <si>
    <t>朗天药业(湖北)有限公司</t>
  </si>
  <si>
    <t>Z20123047</t>
  </si>
  <si>
    <t>请采购部找渠道（元华二巷店报送过需求）中标价32.11</t>
  </si>
  <si>
    <t>2020-09-18 14:07:17</t>
  </si>
  <si>
    <t>a7822</t>
  </si>
  <si>
    <t>蚁黄通络胶囊</t>
  </si>
  <si>
    <t>0.3g*36粒</t>
  </si>
  <si>
    <t>吉林恒金药业股份有限公司</t>
  </si>
  <si>
    <t>B20050054</t>
  </si>
  <si>
    <t>2020-09-18 14:14:46</t>
  </si>
  <si>
    <t>a7823</t>
  </si>
  <si>
    <t>布林佐胺噻吗洛尔滴眼液</t>
  </si>
  <si>
    <t>5ml</t>
  </si>
  <si>
    <t>比利时SA Alcon-Couvreur N V</t>
  </si>
  <si>
    <r>
      <rPr>
        <sz val="14"/>
        <color indexed="8"/>
        <rFont val="宋体"/>
        <charset val="0"/>
      </rPr>
      <t>注册证号 H20150092</t>
    </r>
    <r>
      <rPr>
        <sz val="14"/>
        <color rgb="FF666666"/>
        <rFont val="宋体"/>
        <charset val="134"/>
      </rPr>
      <t> </t>
    </r>
  </si>
  <si>
    <t>在特殊目录，公司无库存，请采购部购进（成汉、浆洗累计3家门店报送过需求）</t>
  </si>
  <si>
    <t>2020-09-18 14:20:50</t>
  </si>
  <si>
    <t>a7824</t>
  </si>
  <si>
    <t>盐酸莫西沙星滴眼液</t>
  </si>
  <si>
    <t>5ml:25mg(0.5%,w/v)</t>
  </si>
  <si>
    <t>美国Alcon Laboratories, Inc.</t>
  </si>
  <si>
    <r>
      <rPr>
        <sz val="14"/>
        <color indexed="8"/>
        <rFont val="宋体"/>
        <charset val="0"/>
      </rPr>
      <t>注册证号</t>
    </r>
    <r>
      <rPr>
        <sz val="14"/>
        <color rgb="FF000000"/>
        <rFont val="Calibri"/>
        <charset val="0"/>
      </rPr>
      <t>20180089</t>
    </r>
  </si>
  <si>
    <t>2020-09-18 18:58:08</t>
  </si>
  <si>
    <t>b1457</t>
  </si>
  <si>
    <t>弹性酶肠溶片</t>
  </si>
  <si>
    <t>36片</t>
  </si>
  <si>
    <t>四川顺生</t>
  </si>
  <si>
    <t>H20053428</t>
  </si>
  <si>
    <t>刘阿姨</t>
  </si>
  <si>
    <t>顾客</t>
  </si>
  <si>
    <t>请采购部找渠道（新乐中街店、蜀辉路店报送过需求）顾客回复不需要了</t>
  </si>
  <si>
    <t>2020-09-18 19:23:07</t>
  </si>
  <si>
    <t>b1458</t>
  </si>
  <si>
    <t>100片</t>
  </si>
  <si>
    <t>汕头市</t>
  </si>
  <si>
    <t>上报规格与上传图片不一致，请门店核实后重新上报</t>
  </si>
  <si>
    <t>2020-09-18 19:29:09</t>
  </si>
  <si>
    <t>a7825</t>
  </si>
  <si>
    <t>米诺地尔搽剂</t>
  </si>
  <si>
    <t>60ml:1.2g</t>
  </si>
  <si>
    <t>山西振东安特生物制药有限公司</t>
  </si>
  <si>
    <t>H20020190</t>
  </si>
  <si>
    <t>在待经营目录，其余门店库存不够门店需求，请采购部购进后铺货到店</t>
  </si>
  <si>
    <t>2020-09-18 19:39:37</t>
  </si>
  <si>
    <t>a7826</t>
  </si>
  <si>
    <t>皮肤保湿修护敷料（绽妍）</t>
  </si>
  <si>
    <t>40克</t>
  </si>
  <si>
    <t>陕西佰傲再生医学有限公司</t>
  </si>
  <si>
    <t>陕械注准20152640055</t>
  </si>
  <si>
    <t>2020-09-18 19:48:44</t>
  </si>
  <si>
    <t>b1459</t>
  </si>
  <si>
    <t>一次性使用医用口罩</t>
  </si>
  <si>
    <r>
      <rPr>
        <sz val="14"/>
        <color indexed="8"/>
        <rFont val="宋体"/>
        <charset val="0"/>
      </rPr>
      <t>10个</t>
    </r>
    <r>
      <rPr>
        <sz val="14"/>
        <color indexed="8"/>
        <rFont val="Calibri"/>
        <charset val="0"/>
      </rPr>
      <t xml:space="preserve"> RK/KZ-A 175mmx95mm</t>
    </r>
  </si>
  <si>
    <t>四川蓉康世圣药业有限责任公司新都分公司</t>
  </si>
  <si>
    <r>
      <rPr>
        <sz val="14"/>
        <color indexed="8"/>
        <rFont val="宋体"/>
        <charset val="0"/>
      </rPr>
      <t>川械注应急准</t>
    </r>
    <r>
      <rPr>
        <sz val="14"/>
        <color indexed="8"/>
        <rFont val="Calibri"/>
        <charset val="0"/>
      </rPr>
      <t>20202140029</t>
    </r>
    <r>
      <rPr>
        <sz val="14"/>
        <color indexed="8"/>
        <rFont val="宋体"/>
        <charset val="0"/>
      </rPr>
      <t>号</t>
    </r>
  </si>
  <si>
    <t>公司在营且仓库有库存，请门店核实上报原因</t>
  </si>
  <si>
    <t>2020-09-18 21:18:28</t>
  </si>
  <si>
    <t>a7827</t>
  </si>
  <si>
    <t>普罗雌烯乳膏</t>
  </si>
  <si>
    <t>10g</t>
  </si>
  <si>
    <t>北京金城泰尔制药有限公司</t>
  </si>
  <si>
    <t>H20059606</t>
  </si>
  <si>
    <t>8月28日已报送新品，请采购部联系厂家尽快交资料（庆云南街报送过需求）</t>
  </si>
  <si>
    <t>2020-09-19 10:37:52</t>
  </si>
  <si>
    <t>a7828</t>
  </si>
  <si>
    <t>人参养荣丸</t>
  </si>
  <si>
    <r>
      <rPr>
        <sz val="14"/>
        <color indexed="8"/>
        <rFont val="宋体"/>
        <charset val="0"/>
      </rPr>
      <t>6g*10袋</t>
    </r>
    <r>
      <rPr>
        <sz val="14"/>
        <color rgb="FF666666"/>
        <rFont val="宋体"/>
        <charset val="134"/>
      </rPr>
      <t> </t>
    </r>
  </si>
  <si>
    <t>辽宁金丹药业有限公司</t>
  </si>
  <si>
    <t>Z21020231</t>
  </si>
  <si>
    <t>刘女士</t>
  </si>
  <si>
    <t>请采购部找渠道顾客同意要北京同仁堂的ID56698或华康的，请采购部购进后铺货到锦华店</t>
  </si>
  <si>
    <t>2020-09-19 10:47:09</t>
  </si>
  <si>
    <t>a7829</t>
  </si>
  <si>
    <t>六味地黄胶囊</t>
  </si>
  <si>
    <t>0.3g*60粒</t>
  </si>
  <si>
    <t>湖南康尔佳制药股份有限公司</t>
  </si>
  <si>
    <t>Z43020326</t>
  </si>
  <si>
    <t>2020-09-19 10:55:49</t>
  </si>
  <si>
    <t>a7830</t>
  </si>
  <si>
    <t>骨节康软胶囊</t>
  </si>
  <si>
    <r>
      <rPr>
        <sz val="14"/>
        <color indexed="8"/>
        <rFont val="宋体"/>
        <charset val="0"/>
      </rPr>
      <t>500mg*30粒</t>
    </r>
    <r>
      <rPr>
        <sz val="14"/>
        <color indexed="8"/>
        <rFont val="Calibri"/>
        <charset val="0"/>
      </rPr>
      <t>/</t>
    </r>
    <r>
      <rPr>
        <sz val="14"/>
        <color indexed="8"/>
        <rFont val="宋体"/>
        <charset val="0"/>
      </rPr>
      <t>小盒</t>
    </r>
    <r>
      <rPr>
        <sz val="14"/>
        <color indexed="8"/>
        <rFont val="Calibri"/>
        <charset val="0"/>
      </rPr>
      <t>*2</t>
    </r>
    <r>
      <rPr>
        <sz val="14"/>
        <color indexed="8"/>
        <rFont val="宋体"/>
        <charset val="0"/>
      </rPr>
      <t>小盒</t>
    </r>
    <r>
      <rPr>
        <sz val="14"/>
        <color indexed="8"/>
        <rFont val="Calibri"/>
        <charset val="0"/>
      </rPr>
      <t>/</t>
    </r>
    <r>
      <rPr>
        <sz val="14"/>
        <color indexed="8"/>
        <rFont val="宋体"/>
        <charset val="0"/>
      </rPr>
      <t>大盒</t>
    </r>
  </si>
  <si>
    <t>武汉倍斯康生物科技有限公司</t>
  </si>
  <si>
    <r>
      <rPr>
        <sz val="14"/>
        <color indexed="8"/>
        <rFont val="宋体"/>
        <charset val="0"/>
      </rPr>
      <t>鄂卫食证字【</t>
    </r>
    <r>
      <rPr>
        <sz val="14"/>
        <color indexed="8"/>
        <rFont val="Calibri"/>
        <charset val="0"/>
      </rPr>
      <t>2010</t>
    </r>
    <r>
      <rPr>
        <sz val="14"/>
        <color indexed="8"/>
        <rFont val="宋体"/>
        <charset val="0"/>
      </rPr>
      <t>】第</t>
    </r>
    <r>
      <rPr>
        <sz val="14"/>
        <color indexed="8"/>
        <rFont val="Calibri"/>
        <charset val="0"/>
      </rPr>
      <t>42900-00002</t>
    </r>
    <r>
      <rPr>
        <sz val="14"/>
        <color indexed="8"/>
        <rFont val="宋体"/>
        <charset val="0"/>
      </rPr>
      <t>号</t>
    </r>
  </si>
  <si>
    <t>2020-09-19 11:01:27</t>
  </si>
  <si>
    <t>a7831</t>
  </si>
  <si>
    <t>罗格列酮片</t>
  </si>
  <si>
    <r>
      <rPr>
        <sz val="14"/>
        <color indexed="8"/>
        <rFont val="宋体"/>
        <charset val="0"/>
      </rPr>
      <t>4mg*14片</t>
    </r>
    <r>
      <rPr>
        <sz val="14"/>
        <color rgb="FF666666"/>
        <rFont val="宋体"/>
        <charset val="134"/>
      </rPr>
      <t> </t>
    </r>
  </si>
  <si>
    <t>成都恒瑞制药有限公司</t>
  </si>
  <si>
    <t>H20030569</t>
  </si>
  <si>
    <t>在零售目录，公司无库存，请采购部核实是否能购进</t>
  </si>
  <si>
    <t>2020-09-19 11:41:22</t>
  </si>
  <si>
    <t>a7832</t>
  </si>
  <si>
    <t>冯了性风湿跌打药酒</t>
  </si>
  <si>
    <t>450ml</t>
  </si>
  <si>
    <t>国药集团冯了性(佛山)药业有限公司</t>
  </si>
  <si>
    <t>Z44022914</t>
  </si>
  <si>
    <t>胡</t>
  </si>
  <si>
    <t>请采购部找渠道（顾客离旗舰店较近）</t>
  </si>
  <si>
    <t>2020-09-19 12:26:02</t>
  </si>
  <si>
    <t>a7833</t>
  </si>
  <si>
    <t>归脾合剂</t>
  </si>
  <si>
    <r>
      <rPr>
        <sz val="14"/>
        <color indexed="8"/>
        <rFont val="宋体"/>
        <charset val="0"/>
      </rPr>
      <t>10ml*24支</t>
    </r>
    <r>
      <rPr>
        <sz val="14"/>
        <color rgb="FF666666"/>
        <rFont val="宋体"/>
        <charset val="134"/>
      </rPr>
      <t> </t>
    </r>
  </si>
  <si>
    <t>江西民济药业有限公司</t>
  </si>
  <si>
    <t>Z36020962</t>
  </si>
  <si>
    <t>2020-09-19 15:22:47</t>
  </si>
  <si>
    <t>b1460</t>
  </si>
  <si>
    <t>重组牛碱性成纤维细胞生长因子外用溶液</t>
  </si>
  <si>
    <t>63000IU</t>
  </si>
  <si>
    <t>珠海亿胜生物制药有限公司</t>
  </si>
  <si>
    <t>S10980077</t>
  </si>
  <si>
    <t>蛋白同化制剂，采购回复暂时无法购进</t>
  </si>
  <si>
    <t>2020-09-19 15:24:54</t>
  </si>
  <si>
    <t>b1461</t>
  </si>
  <si>
    <t>头孢克洛胶囊</t>
  </si>
  <si>
    <t>0.25g</t>
  </si>
  <si>
    <t>华北制药</t>
  </si>
  <si>
    <r>
      <rPr>
        <sz val="14"/>
        <color indexed="8"/>
        <rFont val="宋体"/>
        <charset val="0"/>
      </rPr>
      <t>中国药典</t>
    </r>
    <r>
      <rPr>
        <sz val="14"/>
        <color indexed="8"/>
        <rFont val="Calibri"/>
        <charset val="0"/>
      </rPr>
      <t>2015</t>
    </r>
    <r>
      <rPr>
        <sz val="14"/>
        <color indexed="8"/>
        <rFont val="宋体"/>
        <charset val="0"/>
      </rPr>
      <t>年版二部</t>
    </r>
  </si>
  <si>
    <t>请门店完善需求规格重新上报</t>
  </si>
  <si>
    <t>2020-09-19 15:28:55</t>
  </si>
  <si>
    <t>b1462</t>
  </si>
  <si>
    <t>头孢妥仑匹酯片</t>
  </si>
  <si>
    <t>0.1g*10片</t>
  </si>
  <si>
    <t>Meiji Seika Pharma Co., Ltd. Odawara Plant 分包装:汕头经济特区明治医药有限公司</t>
  </si>
  <si>
    <t>J20150116</t>
  </si>
  <si>
    <t>（中标价76.28）累计9家门店报送需求；采购回复（商业无最新产品批件，新品资料审核不了）</t>
  </si>
  <si>
    <t>2020-09-19 15:42:22</t>
  </si>
  <si>
    <t>a7834</t>
  </si>
  <si>
    <r>
      <rPr>
        <sz val="14"/>
        <color indexed="8"/>
        <rFont val="宋体"/>
        <charset val="0"/>
      </rPr>
      <t>厄贝沙坦分散片</t>
    </r>
    <r>
      <rPr>
        <sz val="14"/>
        <color rgb="FF000000"/>
        <rFont val="Calibri"/>
        <charset val="0"/>
      </rPr>
      <t>(</t>
    </r>
    <r>
      <rPr>
        <sz val="14"/>
        <color rgb="FF000000"/>
        <rFont val="宋体"/>
        <charset val="0"/>
      </rPr>
      <t>豪降之</t>
    </r>
    <r>
      <rPr>
        <sz val="14"/>
        <color rgb="FF000000"/>
        <rFont val="Calibri"/>
        <charset val="0"/>
      </rPr>
      <t>)</t>
    </r>
  </si>
  <si>
    <t>0.15g*12片</t>
  </si>
  <si>
    <t>华润双鹤利民药业(济南)有限公司</t>
  </si>
  <si>
    <t>H20100170</t>
  </si>
  <si>
    <t>在特殊目录，公司无库存，请采购部购进（近90天销售20盒）</t>
  </si>
  <si>
    <t>2020-09-19 17:02:19</t>
  </si>
  <si>
    <t>a7835</t>
  </si>
  <si>
    <t>四味通络胶囊</t>
  </si>
  <si>
    <r>
      <rPr>
        <sz val="14"/>
        <color indexed="8"/>
        <rFont val="宋体"/>
        <charset val="0"/>
      </rPr>
      <t>0.38g*27粒</t>
    </r>
    <r>
      <rPr>
        <sz val="14"/>
        <color rgb="FF666666"/>
        <rFont val="宋体"/>
        <charset val="134"/>
      </rPr>
      <t> </t>
    </r>
  </si>
  <si>
    <t>烟台万润药业有限公司</t>
  </si>
  <si>
    <t>B20150001</t>
  </si>
  <si>
    <t>2020-09-19 17:07:26</t>
  </si>
  <si>
    <t>b1463</t>
  </si>
  <si>
    <t>益胆片</t>
  </si>
  <si>
    <r>
      <rPr>
        <sz val="14"/>
        <color indexed="8"/>
        <rFont val="宋体"/>
        <charset val="0"/>
      </rPr>
      <t>18片*2板</t>
    </r>
    <r>
      <rPr>
        <sz val="14"/>
        <color rgb="FF666666"/>
        <rFont val="宋体"/>
        <charset val="134"/>
      </rPr>
      <t> </t>
    </r>
  </si>
  <si>
    <t>合肥华润神鹿药业有限公司</t>
  </si>
  <si>
    <t>Z34020284</t>
  </si>
  <si>
    <t>杨虎</t>
  </si>
  <si>
    <t>请采购部找渠道（顾客暂时不需要了）</t>
  </si>
  <si>
    <t>2020-09-19 17:09:57</t>
  </si>
  <si>
    <t>a7836</t>
  </si>
  <si>
    <t>清气化痰丸</t>
  </si>
  <si>
    <t>200丸 </t>
  </si>
  <si>
    <t>兰州佛慈药业股份有限公司</t>
  </si>
  <si>
    <t>Z62020677</t>
  </si>
  <si>
    <t>2020-09-19 17:30:02</t>
  </si>
  <si>
    <t>a7837</t>
  </si>
  <si>
    <t>富马酸丙酚替诺福韦片(韦立得)</t>
  </si>
  <si>
    <t>25mg*30片</t>
  </si>
  <si>
    <t>英国:Patheon Inc.</t>
  </si>
  <si>
    <t>注册证号 H20180060</t>
  </si>
  <si>
    <t>已经回复药师帮有渠道，请采购部尽快报送新品（浆洗街、十二桥累计7家门店报送过需求，杏林539.4，小程序销量3557笔，库存368盒）</t>
  </si>
  <si>
    <t>2020-09-19 18:00:55</t>
  </si>
  <si>
    <t>a7838</t>
  </si>
  <si>
    <t>格列齐特片(Ⅱ)</t>
  </si>
  <si>
    <t>80mg*60片</t>
  </si>
  <si>
    <t>三门峡赛诺维制药有限公司</t>
  </si>
  <si>
    <t>H20043521</t>
  </si>
  <si>
    <t>2020-09-20 10:21:32</t>
  </si>
  <si>
    <t>a7839</t>
  </si>
  <si>
    <t>富马酸酮替芬滴鼻液</t>
  </si>
  <si>
    <t>10ml:15mg 滴鼻剂</t>
  </si>
  <si>
    <t>武汉五景药业有限公司</t>
  </si>
  <si>
    <t>H42021079</t>
  </si>
  <si>
    <t>2020-09-20 10:24:21</t>
  </si>
  <si>
    <t>a7840</t>
  </si>
  <si>
    <t>蜈黛软膏</t>
  </si>
  <si>
    <t>20g 软膏剂</t>
  </si>
  <si>
    <t>紫光古汉集团衡阳制药有限公司</t>
  </si>
  <si>
    <t>B20020647</t>
  </si>
  <si>
    <t>已回复药师帮有渠道，请采购部尽快报送新品（十二桥、枣子巷、黄苑东街店累计3家门店报送需求）</t>
  </si>
  <si>
    <t>2020-09-20 10:26:20</t>
  </si>
  <si>
    <t>b1464</t>
  </si>
  <si>
    <t>消炎镇痛膏</t>
  </si>
  <si>
    <t>弹力透气 7cm*10cm*10贴</t>
  </si>
  <si>
    <t>广州白云山制药股份有限公司白云山何济公制药厂</t>
  </si>
  <si>
    <t>Z44022587</t>
  </si>
  <si>
    <t>目录外淘汰，公司无库存，同厂家5片装ID203927，请门店核实是否能满足顾客需求</t>
  </si>
  <si>
    <t>2020-09-20 10:54:07</t>
  </si>
  <si>
    <t>b1465</t>
  </si>
  <si>
    <t>咽康含片</t>
  </si>
  <si>
    <r>
      <rPr>
        <sz val="14"/>
        <color indexed="8"/>
        <rFont val="宋体"/>
        <charset val="0"/>
      </rPr>
      <t>0.85g*8片*2板</t>
    </r>
    <r>
      <rPr>
        <sz val="14"/>
        <color rgb="FF666666"/>
        <rFont val="宋体"/>
        <charset val="134"/>
      </rPr>
      <t> </t>
    </r>
  </si>
  <si>
    <t>贵州科辉制药有限责任公司</t>
  </si>
  <si>
    <t>Z20027272</t>
  </si>
  <si>
    <t>目录外淘汰，公司无库存，禁请原因：暂时缺货，公司在营有同厂家16粒装ID178933，请门店核实是否能满足顾客需求</t>
  </si>
  <si>
    <t>2020-09-20 10:55:34</t>
  </si>
  <si>
    <t>a7841</t>
  </si>
  <si>
    <t>喘舒片</t>
  </si>
  <si>
    <r>
      <rPr>
        <sz val="14"/>
        <color indexed="8"/>
        <rFont val="宋体"/>
        <charset val="0"/>
      </rPr>
      <t>24片</t>
    </r>
    <r>
      <rPr>
        <sz val="14"/>
        <color rgb="FF666666"/>
        <rFont val="宋体"/>
        <charset val="134"/>
      </rPr>
      <t> </t>
    </r>
  </si>
  <si>
    <t>山东百维药业有限公司</t>
  </si>
  <si>
    <t>Z10973001</t>
  </si>
  <si>
    <t>请采购部找渠道（黄苑东街报送过需求）</t>
  </si>
  <si>
    <t>2020-09-20 10:57:18</t>
  </si>
  <si>
    <t>a7842</t>
  </si>
  <si>
    <t>穿心莲滴丸</t>
  </si>
  <si>
    <r>
      <rPr>
        <sz val="14"/>
        <color indexed="8"/>
        <rFont val="宋体"/>
        <charset val="0"/>
      </rPr>
      <t>42mg*15丸*9袋</t>
    </r>
    <r>
      <rPr>
        <sz val="14"/>
        <color rgb="FF666666"/>
        <rFont val="宋体"/>
        <charset val="134"/>
      </rPr>
      <t> </t>
    </r>
  </si>
  <si>
    <t>四川禾润制药有限公司</t>
  </si>
  <si>
    <t>Z20090358</t>
  </si>
  <si>
    <t>在待经营目录，公司无库存，请采购部购进（中标价40.05）</t>
  </si>
  <si>
    <t>2020-09-20 11:00:17</t>
  </si>
  <si>
    <t>a7843</t>
  </si>
  <si>
    <t>人参茎叶总皂苷片</t>
  </si>
  <si>
    <t>0.11g*48片</t>
  </si>
  <si>
    <t>四川康福来药业集团有限公司</t>
  </si>
  <si>
    <t>Z20026650</t>
  </si>
  <si>
    <t>已回复药师帮有渠道，请采购部尽快报送新品（梨花街店、大邑沙渠方圆店累计2家门店报送辜需求）</t>
  </si>
  <si>
    <t>2020-09-20 11:36:46</t>
  </si>
  <si>
    <t>a7844</t>
  </si>
  <si>
    <t>洛氏贴（冷敷贴）</t>
  </si>
  <si>
    <t>8贴</t>
  </si>
  <si>
    <t>成都圣源堂生物科技有限公司</t>
  </si>
  <si>
    <r>
      <rPr>
        <sz val="14"/>
        <color indexed="8"/>
        <rFont val="宋体"/>
        <charset val="0"/>
      </rPr>
      <t>豫郑械备</t>
    </r>
    <r>
      <rPr>
        <sz val="14"/>
        <color indexed="8"/>
        <rFont val="Calibri"/>
        <charset val="0"/>
      </rPr>
      <t>20150064</t>
    </r>
    <r>
      <rPr>
        <sz val="14"/>
        <color indexed="8"/>
        <rFont val="宋体"/>
        <charset val="0"/>
      </rPr>
      <t>号</t>
    </r>
  </si>
  <si>
    <t>2020-09-20 12:30:47</t>
  </si>
  <si>
    <t>a7845</t>
  </si>
  <si>
    <t>18片*2板</t>
  </si>
  <si>
    <t>2020-09-20 12:35:31</t>
  </si>
  <si>
    <t>a7846</t>
  </si>
  <si>
    <t>吡嘧司特钾滴眼液</t>
  </si>
  <si>
    <t>5ml:5mg</t>
  </si>
  <si>
    <t>安徽省双科药业有限公司</t>
  </si>
  <si>
    <t>H20056611</t>
  </si>
  <si>
    <t>已回复药师帮有渠道，请采购部尽快报送新品（旗舰店、观音桥店累计2家门店报送辜需求）</t>
  </si>
  <si>
    <t>2020-09-20 12:37:38</t>
  </si>
  <si>
    <t>a7847</t>
  </si>
  <si>
    <t>双金胃肠胶囊</t>
  </si>
  <si>
    <r>
      <rPr>
        <sz val="14"/>
        <color indexed="8"/>
        <rFont val="宋体"/>
        <charset val="0"/>
      </rPr>
      <t>0.5g*12粒*2板</t>
    </r>
    <r>
      <rPr>
        <sz val="14"/>
        <color rgb="FF666666"/>
        <rFont val="宋体"/>
        <charset val="134"/>
      </rPr>
      <t> </t>
    </r>
  </si>
  <si>
    <t>陕西摩美得气血和制药有限公司</t>
  </si>
  <si>
    <t>Z20040055</t>
  </si>
  <si>
    <t>请采购部找渠道（羊安店报送过需求）</t>
  </si>
  <si>
    <t>2020-09-20 12:39:31</t>
  </si>
  <si>
    <t>a7848</t>
  </si>
  <si>
    <t>丹珍头痛胶囊</t>
  </si>
  <si>
    <r>
      <rPr>
        <sz val="14"/>
        <color indexed="8"/>
        <rFont val="宋体"/>
        <charset val="0"/>
      </rPr>
      <t>0.5g*24粒</t>
    </r>
    <r>
      <rPr>
        <sz val="14"/>
        <color rgb="FF666666"/>
        <rFont val="宋体"/>
        <charset val="134"/>
      </rPr>
      <t> </t>
    </r>
  </si>
  <si>
    <t>青海益欣药业有限责任公司</t>
  </si>
  <si>
    <t>Z20025871</t>
  </si>
  <si>
    <t>4月29日已经报送新品，请尽快联系厂家交资料（中标价35.17）累计8家门店报送需求</t>
  </si>
  <si>
    <t>2020-09-20 13:20:12</t>
  </si>
  <si>
    <t>a7849</t>
  </si>
  <si>
    <t>糠酸氟替卡松鼻用喷雾剂</t>
  </si>
  <si>
    <r>
      <rPr>
        <sz val="14"/>
        <color indexed="8"/>
        <rFont val="宋体"/>
        <charset val="0"/>
      </rPr>
      <t>27.5μg*120喷</t>
    </r>
    <r>
      <rPr>
        <sz val="14"/>
        <color rgb="FF666666"/>
        <rFont val="宋体"/>
        <charset val="134"/>
      </rPr>
      <t> </t>
    </r>
  </si>
  <si>
    <t>英国Glaxo Operations UK Ltd</t>
  </si>
  <si>
    <t>注册证号 H20170105</t>
  </si>
  <si>
    <t>请采购部找渠道（中标价113.34）</t>
  </si>
  <si>
    <t>2020-09-20 14:01:11</t>
  </si>
  <si>
    <t>b1466</t>
  </si>
  <si>
    <t>水杨酸软膏</t>
  </si>
  <si>
    <t>20g/盒</t>
  </si>
  <si>
    <t>云南省曲靖市第一人民医院</t>
  </si>
  <si>
    <r>
      <rPr>
        <sz val="14"/>
        <color indexed="8"/>
        <rFont val="宋体"/>
        <charset val="0"/>
      </rPr>
      <t>滇药制字</t>
    </r>
    <r>
      <rPr>
        <sz val="14"/>
        <color indexed="8"/>
        <rFont val="Calibri"/>
        <charset val="0"/>
      </rPr>
      <t>20080191D</t>
    </r>
    <r>
      <rPr>
        <sz val="14"/>
        <color indexed="8"/>
        <rFont val="宋体"/>
        <charset val="0"/>
      </rPr>
      <t>号</t>
    </r>
  </si>
  <si>
    <t>医院自研品种采购回复无渠道</t>
  </si>
  <si>
    <t>2020-09-20 14:06:17</t>
  </si>
  <si>
    <t>b1467</t>
  </si>
  <si>
    <t>至灵菌丝胶囊</t>
  </si>
  <si>
    <t>0.25g*20粒</t>
  </si>
  <si>
    <t>河北瑞森药业有限公司</t>
  </si>
  <si>
    <t>H13024500</t>
  </si>
  <si>
    <t>同厂家30粒装已建ID177231（沙河源店报送过需求），请门店核实是否能满足顾客需求，如顾客接受请门店电话联系商品部</t>
  </si>
  <si>
    <t>2020-09-20 14:09:53</t>
  </si>
  <si>
    <t>b1468</t>
  </si>
  <si>
    <t>小金丹</t>
  </si>
  <si>
    <t>1盒</t>
  </si>
  <si>
    <t>绿岛中医药国际集团有限公司</t>
  </si>
  <si>
    <t>HKP-09593</t>
  </si>
  <si>
    <t>2020-09-20 14:12:47</t>
  </si>
  <si>
    <t>a7850</t>
  </si>
  <si>
    <r>
      <rPr>
        <sz val="14"/>
        <color indexed="8"/>
        <rFont val="宋体"/>
        <charset val="0"/>
      </rPr>
      <t>异维</t>
    </r>
    <r>
      <rPr>
        <sz val="14"/>
        <color indexed="8"/>
        <rFont val="Calibri"/>
        <charset val="0"/>
      </rPr>
      <t>A</t>
    </r>
    <r>
      <rPr>
        <sz val="14"/>
        <color indexed="8"/>
        <rFont val="宋体"/>
        <charset val="0"/>
      </rPr>
      <t>酸红霉素凝胶</t>
    </r>
  </si>
  <si>
    <r>
      <rPr>
        <sz val="14"/>
        <color indexed="8"/>
        <rFont val="宋体"/>
        <charset val="0"/>
      </rPr>
      <t>10g:(5mg+20万U)</t>
    </r>
    <r>
      <rPr>
        <sz val="14"/>
        <color rgb="FF666666"/>
        <rFont val="宋体"/>
        <charset val="134"/>
      </rPr>
      <t> </t>
    </r>
  </si>
  <si>
    <t>国药集团武汉中联四药药业有限公司</t>
  </si>
  <si>
    <t>H20080404</t>
  </si>
  <si>
    <t>9月4日已建ID，累计3家门店报送需求，杏林34.9，请采购部尽快购进</t>
  </si>
  <si>
    <t>2020-09-20 14:50:02</t>
  </si>
  <si>
    <t>b1469</t>
  </si>
  <si>
    <t>卡左双多巴控释片</t>
  </si>
  <si>
    <r>
      <rPr>
        <sz val="14"/>
        <color indexed="8"/>
        <rFont val="宋体"/>
        <charset val="0"/>
      </rPr>
      <t>50mg:200mg*30片</t>
    </r>
    <r>
      <rPr>
        <sz val="14"/>
        <color rgb="FF666666"/>
        <rFont val="宋体"/>
        <charset val="134"/>
      </rPr>
      <t> </t>
    </r>
  </si>
  <si>
    <t>意大利Merck Sharp &amp; Dohme (Italia) SPA 分包装:杭州默沙东制药有限公司</t>
  </si>
  <si>
    <t>国药准字J20160034/注册证号 H20160372</t>
  </si>
  <si>
    <t>目录外淘汰，公司无库存，禁请原因：缺货到2020年,现市场无货（请给顾客做好解释)</t>
  </si>
  <si>
    <t>2020-09-20 15:24:38</t>
  </si>
  <si>
    <t>a7851</t>
  </si>
  <si>
    <t>新雪胶囊</t>
  </si>
  <si>
    <t>0.35g*30粒</t>
  </si>
  <si>
    <t>江苏万禾制药有限公司</t>
  </si>
  <si>
    <t>Z20080037</t>
  </si>
  <si>
    <t>2020-09-20 16:15:39</t>
  </si>
  <si>
    <t>a7852</t>
  </si>
  <si>
    <t>百癣夏塔热片</t>
  </si>
  <si>
    <r>
      <rPr>
        <sz val="14"/>
        <color indexed="8"/>
        <rFont val="宋体"/>
        <charset val="0"/>
      </rPr>
      <t>60片</t>
    </r>
    <r>
      <rPr>
        <sz val="14"/>
        <color rgb="FF666666"/>
        <rFont val="宋体"/>
        <charset val="134"/>
      </rPr>
      <t> </t>
    </r>
  </si>
  <si>
    <t>新疆奇康哈博维药股份有限公司</t>
  </si>
  <si>
    <t>Z20043505</t>
  </si>
  <si>
    <t>苏思蓉</t>
  </si>
  <si>
    <t>请采购部找渠道（中标价37.68)</t>
  </si>
  <si>
    <t>2020-09-20 16:16:44</t>
  </si>
  <si>
    <t>a7853</t>
  </si>
  <si>
    <t>龙灯胶囊</t>
  </si>
  <si>
    <r>
      <rPr>
        <sz val="14"/>
        <color indexed="8"/>
        <rFont val="宋体"/>
        <charset val="0"/>
      </rPr>
      <t>0.25g*12粒</t>
    </r>
    <r>
      <rPr>
        <sz val="14"/>
        <color rgb="FF666666"/>
        <rFont val="宋体"/>
        <charset val="134"/>
      </rPr>
      <t> </t>
    </r>
  </si>
  <si>
    <t>云南盘龙云海药业有限公司</t>
  </si>
  <si>
    <t>Z20025605</t>
  </si>
  <si>
    <t>请采购部找渠道（邛崃长安店报送过需求）</t>
  </si>
  <si>
    <t>2020-09-20 16:46:23</t>
  </si>
  <si>
    <t>a7854</t>
  </si>
  <si>
    <t>心脑静片</t>
  </si>
  <si>
    <t>0.4g*12片*2板</t>
  </si>
  <si>
    <t>沈阳东新药业有限公司</t>
  </si>
  <si>
    <t>Z21021359</t>
  </si>
  <si>
    <t>在特殊目录，公司无库存，请采购部购进</t>
  </si>
  <si>
    <t>2020-09-20 16:59:35</t>
  </si>
  <si>
    <t>b1470</t>
  </si>
  <si>
    <t>复方川羚定喘胶囊</t>
  </si>
  <si>
    <t>100粒</t>
  </si>
  <si>
    <t>河南省台前县广清药业</t>
  </si>
  <si>
    <t>Z41091026</t>
  </si>
  <si>
    <t>经查验，国家药品监督管理局没有批准名称为“复方川羚定喘胶囊”的药品或保健食品(国家药品监督管理局查询返回的结果)，国家药品管理局数据库也不存在“国药准字H45340055”的批准文号，“复方川羚定喘胶囊”可能是假冒产品，建议消费者不要购买和使用。</t>
  </si>
  <si>
    <t>2020-09-20 17:00:11</t>
  </si>
  <si>
    <t>a7855</t>
  </si>
  <si>
    <t>坎地沙坦酯分散片</t>
  </si>
  <si>
    <t>4mg*16片</t>
  </si>
  <si>
    <t>昆明源瑞制药有限公司</t>
  </si>
  <si>
    <t>Z20060174</t>
  </si>
  <si>
    <t>在特殊目录，仓库无库存，2家门店库存2盒，请门店先店间调拨满足顾客需求，请采购部购进</t>
  </si>
  <si>
    <t>2020-09-20 17:01:44</t>
  </si>
  <si>
    <t>a7856</t>
  </si>
  <si>
    <t>肺气肿片</t>
  </si>
  <si>
    <t>0.3g*18片*3板</t>
  </si>
  <si>
    <t>广东万方制药有限公司</t>
  </si>
  <si>
    <t>Z20033155</t>
  </si>
  <si>
    <t>2020-09-20 19:29:24</t>
  </si>
  <si>
    <t>a7857</t>
  </si>
  <si>
    <t>谷氨酰胺颗粒</t>
  </si>
  <si>
    <t>1.0g*12袋</t>
  </si>
  <si>
    <t>成都力思特制药股份有限公司</t>
  </si>
  <si>
    <t>H20040245</t>
  </si>
  <si>
    <t>请采购部找渠道（10袋中标价21.79）浆洗街累计报送过2次需求</t>
  </si>
  <si>
    <t>2020-09-20 19:31:06</t>
  </si>
  <si>
    <t>a7858</t>
  </si>
  <si>
    <t>曲昔匹特片</t>
  </si>
  <si>
    <r>
      <rPr>
        <sz val="14"/>
        <color indexed="8"/>
        <rFont val="宋体"/>
        <charset val="0"/>
      </rPr>
      <t>0.1g*12片</t>
    </r>
    <r>
      <rPr>
        <sz val="14"/>
        <color rgb="FF666666"/>
        <rFont val="宋体"/>
        <charset val="134"/>
      </rPr>
      <t> </t>
    </r>
  </si>
  <si>
    <t>湖北潜江制药股份有限公司</t>
  </si>
  <si>
    <t>H20010356</t>
  </si>
  <si>
    <t>2019.7.5报新品，在特殊目录，请采购尽快交资料审核（累计8家门店报送过小程序）中标价26.25，杏林32.6暂缺货</t>
  </si>
  <si>
    <t>2020-09-20 19:33:36</t>
  </si>
  <si>
    <t>a7859</t>
  </si>
  <si>
    <t>复方环磷酰胺片</t>
  </si>
  <si>
    <r>
      <rPr>
        <sz val="14"/>
        <color indexed="8"/>
        <rFont val="宋体"/>
        <charset val="0"/>
      </rPr>
      <t>50mg*12片*2板</t>
    </r>
    <r>
      <rPr>
        <sz val="14"/>
        <color rgb="FF666666"/>
        <rFont val="宋体"/>
        <charset val="134"/>
      </rPr>
      <t> </t>
    </r>
  </si>
  <si>
    <t>通化茂祥制药有限公司</t>
  </si>
  <si>
    <t>H22026738</t>
  </si>
  <si>
    <t>5.21已建ID并定价，请采购部尽快购进（累计8家门店报送需求）</t>
  </si>
  <si>
    <t>2020-09-20 20:28:50</t>
  </si>
  <si>
    <t>a7860</t>
  </si>
  <si>
    <t>酒石酸唑吡坦片</t>
  </si>
  <si>
    <r>
      <rPr>
        <sz val="14"/>
        <color indexed="8"/>
        <rFont val="宋体"/>
        <charset val="0"/>
      </rPr>
      <t>10mg*20</t>
    </r>
    <r>
      <rPr>
        <sz val="14"/>
        <color rgb="FF000000"/>
        <rFont val="宋体"/>
        <charset val="0"/>
      </rPr>
      <t>片</t>
    </r>
  </si>
  <si>
    <t>赛诺菲(杭州)制药有限公司</t>
  </si>
  <si>
    <t>H20044989</t>
  </si>
  <si>
    <t>请采购部找渠道（浆洗街、逸都路店累计2家门店报送过需求）</t>
  </si>
  <si>
    <t>2020-09-20 21:29:08</t>
  </si>
  <si>
    <t>a7861</t>
  </si>
  <si>
    <t>双蚁祛湿通络胶囊</t>
  </si>
  <si>
    <t>0.4g*24粒</t>
  </si>
  <si>
    <t>广西双蚁药业有限公司</t>
  </si>
  <si>
    <t>B20021059</t>
  </si>
  <si>
    <t>2020-09-20 21:41:32</t>
  </si>
  <si>
    <t>a7862</t>
  </si>
  <si>
    <t>舒心降脂片</t>
  </si>
  <si>
    <t>0.62g*27片</t>
  </si>
  <si>
    <t>河北国金药业有限责任公司</t>
  </si>
  <si>
    <t>Z19993010</t>
  </si>
  <si>
    <t>2020-09-20 21:44:42</t>
  </si>
  <si>
    <t>b1471</t>
  </si>
  <si>
    <t>茜芷胶囊</t>
  </si>
  <si>
    <t>20粒</t>
  </si>
  <si>
    <t>甘肃扶正药业</t>
  </si>
  <si>
    <t>Z20010102</t>
  </si>
  <si>
    <t>该批准文号有30粒及45粒，请门店核实是否能满足顾客需求后重新上报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</si>
</sst>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0"/>
    </font>
    <font>
      <b/>
      <sz val="11"/>
      <name val="宋体"/>
      <charset val="134"/>
    </font>
    <font>
      <sz val="14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rgb="FF666666"/>
      <name val="宋体"/>
      <charset val="134"/>
    </font>
    <font>
      <sz val="14"/>
      <color rgb="FF000000"/>
      <name val="Calibri"/>
      <charset val="0"/>
    </font>
    <font>
      <sz val="14"/>
      <color indexed="8"/>
      <name val="Calibri"/>
      <charset val="0"/>
    </font>
    <font>
      <sz val="14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24991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tabSelected="1" zoomScale="84" zoomScaleNormal="84" workbookViewId="0">
      <selection activeCell="I51" sqref="I51"/>
    </sheetView>
  </sheetViews>
  <sheetFormatPr defaultColWidth="9" defaultRowHeight="13.5"/>
  <cols>
    <col min="1" max="1" width="8" style="4" customWidth="1"/>
    <col min="2" max="2" width="15.125" customWidth="1"/>
    <col min="3" max="3" width="5.875" customWidth="1"/>
    <col min="4" max="4" width="25.5" customWidth="1"/>
    <col min="5" max="5" width="24.4" customWidth="1"/>
    <col min="6" max="6" width="4" customWidth="1"/>
    <col min="7" max="7" width="13.125" customWidth="1"/>
    <col min="8" max="8" width="17.375" customWidth="1"/>
    <col min="9" max="9" width="5.625" customWidth="1"/>
    <col min="10" max="10" width="10.8583333333333" customWidth="1"/>
    <col min="11" max="11" width="19.875" customWidth="1"/>
    <col min="12" max="12" width="5.375" customWidth="1"/>
    <col min="13" max="13" width="6" customWidth="1"/>
    <col min="14" max="14" width="12.9416666666667" customWidth="1"/>
    <col min="15" max="15" width="82" customWidth="1"/>
    <col min="16" max="16" width="82.25" customWidth="1"/>
    <col min="17" max="29" width="9" style="5"/>
  </cols>
  <sheetData>
    <row r="1" s="1" customFormat="1" ht="21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="2" customFormat="1" ht="21" customHeight="1" spans="1:2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 t="s">
        <v>16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ht="18.75" spans="1:16">
      <c r="A3" s="8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>
        <v>1</v>
      </c>
      <c r="G3" s="9" t="s">
        <v>21</v>
      </c>
      <c r="H3" s="9" t="s">
        <v>22</v>
      </c>
      <c r="I3" s="9">
        <v>27</v>
      </c>
      <c r="J3" s="9">
        <v>740</v>
      </c>
      <c r="K3" s="9" t="str">
        <f>VLOOKUP(J3,[1]Sheet1!$A$1:$B$65536,2,0)</f>
        <v>成华区华康路药店</v>
      </c>
      <c r="L3" s="9" t="s">
        <v>23</v>
      </c>
      <c r="M3" s="9" t="s">
        <v>24</v>
      </c>
      <c r="N3" s="9"/>
      <c r="O3" s="9" t="s">
        <v>25</v>
      </c>
      <c r="P3" s="13"/>
    </row>
    <row r="4" s="3" customFormat="1" ht="18.75" spans="1:16">
      <c r="A4" s="10">
        <v>2</v>
      </c>
      <c r="B4" s="11" t="s">
        <v>26</v>
      </c>
      <c r="C4" s="11" t="s">
        <v>27</v>
      </c>
      <c r="D4" s="11" t="s">
        <v>28</v>
      </c>
      <c r="E4" s="11" t="s">
        <v>29</v>
      </c>
      <c r="F4" s="11">
        <v>10</v>
      </c>
      <c r="G4" s="11" t="s">
        <v>30</v>
      </c>
      <c r="H4" s="11" t="s">
        <v>31</v>
      </c>
      <c r="I4" s="11">
        <v>430</v>
      </c>
      <c r="J4" s="11">
        <v>582</v>
      </c>
      <c r="K4" s="11" t="str">
        <f>VLOOKUP(J4,[1]Sheet1!$A$1:$B$65536,2,0)</f>
        <v>青羊区十二桥药店</v>
      </c>
      <c r="L4" s="11" t="s">
        <v>32</v>
      </c>
      <c r="M4" s="11" t="s">
        <v>24</v>
      </c>
      <c r="N4" s="11">
        <v>205309</v>
      </c>
      <c r="O4" s="11" t="s">
        <v>33</v>
      </c>
      <c r="P4" s="14"/>
    </row>
    <row r="5" ht="18.75" spans="1:16">
      <c r="A5" s="8">
        <v>3</v>
      </c>
      <c r="B5" s="9" t="s">
        <v>34</v>
      </c>
      <c r="C5" s="9" t="s">
        <v>35</v>
      </c>
      <c r="D5" s="9" t="s">
        <v>36</v>
      </c>
      <c r="E5" s="9" t="s">
        <v>37</v>
      </c>
      <c r="F5" s="9">
        <v>10</v>
      </c>
      <c r="G5" s="9" t="s">
        <v>38</v>
      </c>
      <c r="H5" s="9" t="s">
        <v>39</v>
      </c>
      <c r="I5" s="9">
        <v>25</v>
      </c>
      <c r="J5" s="9">
        <v>107829</v>
      </c>
      <c r="K5" s="9" t="str">
        <f>VLOOKUP(J5,[1]Sheet1!$A$1:$B$65536,2,0)</f>
        <v>四川太极金牛区解放路药店</v>
      </c>
      <c r="L5" s="9" t="s">
        <v>32</v>
      </c>
      <c r="M5" s="9" t="s">
        <v>24</v>
      </c>
      <c r="N5" s="9">
        <v>203166</v>
      </c>
      <c r="O5" s="9" t="s">
        <v>40</v>
      </c>
      <c r="P5" s="13"/>
    </row>
    <row r="6" ht="18.75" spans="1:16">
      <c r="A6" s="8">
        <v>4</v>
      </c>
      <c r="B6" s="9" t="s">
        <v>41</v>
      </c>
      <c r="C6" s="9" t="s">
        <v>42</v>
      </c>
      <c r="D6" s="9" t="s">
        <v>43</v>
      </c>
      <c r="E6" s="9" t="s">
        <v>44</v>
      </c>
      <c r="F6" s="9">
        <v>2</v>
      </c>
      <c r="G6" s="9" t="s">
        <v>45</v>
      </c>
      <c r="H6" s="9" t="s">
        <v>46</v>
      </c>
      <c r="I6" s="9">
        <v>96</v>
      </c>
      <c r="J6" s="9">
        <v>107658</v>
      </c>
      <c r="K6" s="9" t="str">
        <f>VLOOKUP(J6,[1]Sheet1!$A$1:$B$65536,2,0)</f>
        <v>四川太极新都区新都街道万和北路药店</v>
      </c>
      <c r="L6" s="9" t="s">
        <v>23</v>
      </c>
      <c r="M6" s="9" t="s">
        <v>24</v>
      </c>
      <c r="N6" s="9"/>
      <c r="O6" s="9" t="s">
        <v>47</v>
      </c>
      <c r="P6" s="13"/>
    </row>
    <row r="7" ht="18.75" spans="1:16">
      <c r="A7" s="8">
        <v>5</v>
      </c>
      <c r="B7" s="9" t="s">
        <v>48</v>
      </c>
      <c r="C7" s="9" t="s">
        <v>49</v>
      </c>
      <c r="D7" s="9" t="s">
        <v>50</v>
      </c>
      <c r="E7" s="9" t="s">
        <v>51</v>
      </c>
      <c r="F7" s="9">
        <v>2</v>
      </c>
      <c r="G7" s="9" t="s">
        <v>52</v>
      </c>
      <c r="H7" s="9" t="s">
        <v>53</v>
      </c>
      <c r="I7" s="9">
        <v>17</v>
      </c>
      <c r="J7" s="9">
        <v>107658</v>
      </c>
      <c r="K7" s="9" t="str">
        <f>VLOOKUP(J7,[1]Sheet1!$A$1:$B$65536,2,0)</f>
        <v>四川太极新都区新都街道万和北路药店</v>
      </c>
      <c r="L7" s="9" t="s">
        <v>23</v>
      </c>
      <c r="M7" s="9" t="s">
        <v>24</v>
      </c>
      <c r="N7" s="9"/>
      <c r="O7" s="9" t="s">
        <v>54</v>
      </c>
      <c r="P7" s="13"/>
    </row>
    <row r="8" ht="18.75" spans="1:16">
      <c r="A8" s="8">
        <v>6</v>
      </c>
      <c r="B8" s="9" t="s">
        <v>55</v>
      </c>
      <c r="C8" s="9" t="s">
        <v>56</v>
      </c>
      <c r="D8" s="9" t="s">
        <v>57</v>
      </c>
      <c r="E8" s="9" t="s">
        <v>58</v>
      </c>
      <c r="F8" s="9">
        <v>2</v>
      </c>
      <c r="G8" s="9" t="s">
        <v>59</v>
      </c>
      <c r="H8" s="9" t="s">
        <v>60</v>
      </c>
      <c r="I8" s="9">
        <v>19</v>
      </c>
      <c r="J8" s="9">
        <v>107658</v>
      </c>
      <c r="K8" s="9" t="str">
        <f>VLOOKUP(J8,[1]Sheet1!$A$1:$B$65536,2,0)</f>
        <v>四川太极新都区新都街道万和北路药店</v>
      </c>
      <c r="L8" s="9" t="s">
        <v>23</v>
      </c>
      <c r="M8" s="9" t="s">
        <v>24</v>
      </c>
      <c r="N8" s="9"/>
      <c r="O8" s="9" t="s">
        <v>61</v>
      </c>
      <c r="P8" s="13"/>
    </row>
    <row r="9" ht="18.75" spans="1:16">
      <c r="A9" s="8">
        <v>7</v>
      </c>
      <c r="B9" s="9" t="s">
        <v>62</v>
      </c>
      <c r="C9" s="9" t="s">
        <v>63</v>
      </c>
      <c r="D9" s="9" t="s">
        <v>64</v>
      </c>
      <c r="E9" s="9" t="s">
        <v>65</v>
      </c>
      <c r="F9" s="9">
        <v>1</v>
      </c>
      <c r="G9" s="9" t="s">
        <v>66</v>
      </c>
      <c r="H9" s="9" t="s">
        <v>67</v>
      </c>
      <c r="I9" s="9">
        <v>109</v>
      </c>
      <c r="J9" s="9">
        <v>111219</v>
      </c>
      <c r="K9" s="9" t="str">
        <f>VLOOKUP(J9,[1]Sheet1!$A$1:$B$65536,2,0)</f>
        <v>花照壁街店</v>
      </c>
      <c r="L9" s="9" t="s">
        <v>23</v>
      </c>
      <c r="M9" s="9" t="s">
        <v>24</v>
      </c>
      <c r="N9" s="9"/>
      <c r="O9" s="9" t="s">
        <v>54</v>
      </c>
      <c r="P9" s="13"/>
    </row>
    <row r="10" ht="18.75" spans="1:16">
      <c r="A10" s="8">
        <v>8</v>
      </c>
      <c r="B10" s="9" t="s">
        <v>68</v>
      </c>
      <c r="C10" s="9" t="s">
        <v>69</v>
      </c>
      <c r="D10" s="9" t="s">
        <v>70</v>
      </c>
      <c r="E10" s="9" t="s">
        <v>71</v>
      </c>
      <c r="F10" s="9">
        <v>1</v>
      </c>
      <c r="G10" s="9" t="s">
        <v>72</v>
      </c>
      <c r="H10" s="9" t="s">
        <v>73</v>
      </c>
      <c r="I10" s="9">
        <v>90</v>
      </c>
      <c r="J10" s="9">
        <v>111219</v>
      </c>
      <c r="K10" s="9" t="str">
        <f>VLOOKUP(J10,[1]Sheet1!$A$1:$B$65536,2,0)</f>
        <v>花照壁街店</v>
      </c>
      <c r="L10" s="9" t="s">
        <v>23</v>
      </c>
      <c r="M10" s="9" t="s">
        <v>24</v>
      </c>
      <c r="N10" s="9">
        <v>203221</v>
      </c>
      <c r="O10" s="9" t="s">
        <v>74</v>
      </c>
      <c r="P10" s="13"/>
    </row>
    <row r="11" ht="18.75" spans="1:16">
      <c r="A11" s="8">
        <v>9</v>
      </c>
      <c r="B11" s="9" t="s">
        <v>75</v>
      </c>
      <c r="C11" s="9" t="s">
        <v>76</v>
      </c>
      <c r="D11" s="9" t="s">
        <v>77</v>
      </c>
      <c r="E11" s="9" t="s">
        <v>78</v>
      </c>
      <c r="F11" s="9">
        <v>1</v>
      </c>
      <c r="G11" s="9" t="s">
        <v>79</v>
      </c>
      <c r="H11" s="9" t="s">
        <v>80</v>
      </c>
      <c r="I11" s="9">
        <v>38</v>
      </c>
      <c r="J11" s="9">
        <v>111219</v>
      </c>
      <c r="K11" s="9" t="str">
        <f>VLOOKUP(J11,[1]Sheet1!$A$1:$B$65536,2,0)</f>
        <v>花照壁街店</v>
      </c>
      <c r="L11" s="9" t="s">
        <v>23</v>
      </c>
      <c r="M11" s="9" t="s">
        <v>24</v>
      </c>
      <c r="N11" s="9"/>
      <c r="O11" s="9" t="s">
        <v>54</v>
      </c>
      <c r="P11" s="13"/>
    </row>
    <row r="12" s="3" customFormat="1" ht="18.75" spans="1:16">
      <c r="A12" s="10">
        <v>10</v>
      </c>
      <c r="B12" s="11" t="s">
        <v>81</v>
      </c>
      <c r="C12" s="11" t="s">
        <v>82</v>
      </c>
      <c r="D12" s="11" t="s">
        <v>83</v>
      </c>
      <c r="E12" s="11" t="s">
        <v>84</v>
      </c>
      <c r="F12" s="11">
        <v>1</v>
      </c>
      <c r="G12" s="11" t="s">
        <v>85</v>
      </c>
      <c r="H12" s="11" t="s">
        <v>86</v>
      </c>
      <c r="I12" s="11"/>
      <c r="J12" s="11" t="s">
        <v>87</v>
      </c>
      <c r="K12" s="11">
        <v>18140008998</v>
      </c>
      <c r="L12" s="11" t="s">
        <v>23</v>
      </c>
      <c r="M12" s="11" t="s">
        <v>88</v>
      </c>
      <c r="N12" s="11"/>
      <c r="O12" s="11" t="s">
        <v>89</v>
      </c>
      <c r="P12" s="14"/>
    </row>
    <row r="13" s="3" customFormat="1" ht="18.75" spans="1:16">
      <c r="A13" s="10">
        <v>11</v>
      </c>
      <c r="B13" s="11" t="s">
        <v>90</v>
      </c>
      <c r="C13" s="11" t="s">
        <v>91</v>
      </c>
      <c r="D13" s="11" t="s">
        <v>19</v>
      </c>
      <c r="E13" s="11" t="s">
        <v>92</v>
      </c>
      <c r="F13" s="11">
        <v>1</v>
      </c>
      <c r="G13" s="11" t="s">
        <v>93</v>
      </c>
      <c r="H13" s="11" t="s">
        <v>22</v>
      </c>
      <c r="I13" s="11">
        <v>35</v>
      </c>
      <c r="J13" s="11">
        <v>102479</v>
      </c>
      <c r="K13" s="11" t="str">
        <f>VLOOKUP(J13,[1]Sheet1!$A$1:$B$65536,2,0)</f>
        <v>锦江区劼人路药店</v>
      </c>
      <c r="L13" s="11" t="s">
        <v>23</v>
      </c>
      <c r="M13" s="11" t="s">
        <v>24</v>
      </c>
      <c r="N13" s="11"/>
      <c r="O13" s="11" t="s">
        <v>94</v>
      </c>
      <c r="P13" s="14"/>
    </row>
    <row r="14" ht="18.75" spans="1:16">
      <c r="A14" s="8">
        <v>12</v>
      </c>
      <c r="B14" s="9" t="s">
        <v>95</v>
      </c>
      <c r="C14" s="9" t="s">
        <v>96</v>
      </c>
      <c r="D14" s="9" t="s">
        <v>97</v>
      </c>
      <c r="E14" s="9" t="s">
        <v>98</v>
      </c>
      <c r="F14" s="9">
        <v>20</v>
      </c>
      <c r="G14" s="9" t="s">
        <v>99</v>
      </c>
      <c r="H14" s="9" t="s">
        <v>100</v>
      </c>
      <c r="I14" s="9">
        <v>288</v>
      </c>
      <c r="J14" s="9">
        <v>517</v>
      </c>
      <c r="K14" s="9" t="str">
        <f>VLOOKUP(J14,[1]Sheet1!$A$1:$B$65536,2,0)</f>
        <v>青羊区北东街店</v>
      </c>
      <c r="L14" s="9" t="s">
        <v>32</v>
      </c>
      <c r="M14" s="9" t="s">
        <v>24</v>
      </c>
      <c r="N14" s="9">
        <v>188564</v>
      </c>
      <c r="O14" s="9" t="s">
        <v>101</v>
      </c>
      <c r="P14" s="13"/>
    </row>
    <row r="15" ht="18.75" spans="1:16">
      <c r="A15" s="8">
        <v>13</v>
      </c>
      <c r="B15" s="9" t="s">
        <v>102</v>
      </c>
      <c r="C15" s="9" t="s">
        <v>103</v>
      </c>
      <c r="D15" s="9" t="s">
        <v>104</v>
      </c>
      <c r="E15" s="9" t="s">
        <v>105</v>
      </c>
      <c r="F15" s="9">
        <v>5</v>
      </c>
      <c r="G15" s="9" t="s">
        <v>106</v>
      </c>
      <c r="H15" s="9" t="s">
        <v>107</v>
      </c>
      <c r="I15" s="9">
        <v>0</v>
      </c>
      <c r="J15" s="9">
        <v>517</v>
      </c>
      <c r="K15" s="9" t="str">
        <f>VLOOKUP(J15,[1]Sheet1!$A$1:$B$65536,2,0)</f>
        <v>青羊区北东街店</v>
      </c>
      <c r="L15" s="9" t="s">
        <v>32</v>
      </c>
      <c r="M15" s="9" t="s">
        <v>24</v>
      </c>
      <c r="N15" s="9"/>
      <c r="O15" s="9" t="s">
        <v>54</v>
      </c>
      <c r="P15" s="13"/>
    </row>
    <row r="16" s="3" customFormat="1" ht="18.75" spans="1:16">
      <c r="A16" s="10">
        <v>14</v>
      </c>
      <c r="B16" s="11" t="s">
        <v>108</v>
      </c>
      <c r="C16" s="11" t="s">
        <v>109</v>
      </c>
      <c r="D16" s="11" t="s">
        <v>110</v>
      </c>
      <c r="E16" s="11" t="s">
        <v>111</v>
      </c>
      <c r="F16" s="11">
        <v>30</v>
      </c>
      <c r="G16" s="11" t="s">
        <v>112</v>
      </c>
      <c r="H16" s="11" t="s">
        <v>113</v>
      </c>
      <c r="I16" s="11">
        <v>6.8</v>
      </c>
      <c r="J16" s="11">
        <v>517</v>
      </c>
      <c r="K16" s="11" t="str">
        <f>VLOOKUP(J16,[1]Sheet1!$A$1:$B$65536,2,0)</f>
        <v>青羊区北东街店</v>
      </c>
      <c r="L16" s="11" t="s">
        <v>32</v>
      </c>
      <c r="M16" s="11" t="s">
        <v>24</v>
      </c>
      <c r="N16" s="11">
        <v>198315</v>
      </c>
      <c r="O16" s="11" t="s">
        <v>114</v>
      </c>
      <c r="P16" s="14"/>
    </row>
    <row r="17" ht="18.75" spans="1:16">
      <c r="A17" s="8">
        <v>15</v>
      </c>
      <c r="B17" s="9" t="s">
        <v>115</v>
      </c>
      <c r="C17" s="9" t="s">
        <v>116</v>
      </c>
      <c r="D17" s="9" t="s">
        <v>117</v>
      </c>
      <c r="E17" s="9" t="s">
        <v>118</v>
      </c>
      <c r="F17" s="9">
        <v>1</v>
      </c>
      <c r="G17" s="9" t="s">
        <v>119</v>
      </c>
      <c r="H17" s="9" t="s">
        <v>120</v>
      </c>
      <c r="I17" s="9">
        <v>78</v>
      </c>
      <c r="J17" s="9">
        <v>113025</v>
      </c>
      <c r="K17" s="9" t="str">
        <f>VLOOKUP(J17,[1]Sheet1!$A$1:$B$65536,2,0)</f>
        <v>蜀鑫路店</v>
      </c>
      <c r="L17" s="9" t="s">
        <v>23</v>
      </c>
      <c r="M17" s="9" t="s">
        <v>24</v>
      </c>
      <c r="N17" s="9"/>
      <c r="O17" s="9" t="s">
        <v>121</v>
      </c>
      <c r="P17" s="13"/>
    </row>
    <row r="18" ht="18.75" spans="1:16">
      <c r="A18" s="8">
        <v>16</v>
      </c>
      <c r="B18" s="9" t="s">
        <v>122</v>
      </c>
      <c r="C18" s="9" t="s">
        <v>123</v>
      </c>
      <c r="D18" s="9" t="s">
        <v>124</v>
      </c>
      <c r="E18" s="9" t="s">
        <v>125</v>
      </c>
      <c r="F18" s="9">
        <v>2</v>
      </c>
      <c r="G18" s="9" t="s">
        <v>126</v>
      </c>
      <c r="H18" s="9" t="s">
        <v>127</v>
      </c>
      <c r="I18" s="9"/>
      <c r="J18" s="9" t="s">
        <v>128</v>
      </c>
      <c r="K18" s="9">
        <v>15902823889</v>
      </c>
      <c r="L18" s="9" t="s">
        <v>23</v>
      </c>
      <c r="M18" s="9" t="s">
        <v>88</v>
      </c>
      <c r="N18" s="9"/>
      <c r="O18" s="9" t="s">
        <v>129</v>
      </c>
      <c r="P18" s="13"/>
    </row>
    <row r="19" ht="18.75" spans="1:16">
      <c r="A19" s="8">
        <v>17</v>
      </c>
      <c r="B19" s="9" t="s">
        <v>130</v>
      </c>
      <c r="C19" s="9" t="s">
        <v>131</v>
      </c>
      <c r="D19" s="9" t="s">
        <v>132</v>
      </c>
      <c r="E19" s="9" t="s">
        <v>133</v>
      </c>
      <c r="F19" s="9">
        <v>3</v>
      </c>
      <c r="G19" s="9" t="s">
        <v>134</v>
      </c>
      <c r="H19" s="9" t="s">
        <v>135</v>
      </c>
      <c r="I19" s="9">
        <v>38.5</v>
      </c>
      <c r="J19" s="9">
        <v>102567</v>
      </c>
      <c r="K19" s="9" t="str">
        <f>VLOOKUP(J19,[1]Sheet1!$A$1:$B$65536,2,0)</f>
        <v>新津武阳西路</v>
      </c>
      <c r="L19" s="9" t="s">
        <v>23</v>
      </c>
      <c r="M19" s="9" t="s">
        <v>24</v>
      </c>
      <c r="N19" s="9"/>
      <c r="O19" s="9" t="s">
        <v>54</v>
      </c>
      <c r="P19" s="13"/>
    </row>
    <row r="20" ht="18.75" spans="1:16">
      <c r="A20" s="8">
        <v>18</v>
      </c>
      <c r="B20" s="9" t="s">
        <v>136</v>
      </c>
      <c r="C20" s="9" t="s">
        <v>137</v>
      </c>
      <c r="D20" s="9" t="s">
        <v>138</v>
      </c>
      <c r="E20" s="9" t="s">
        <v>139</v>
      </c>
      <c r="F20" s="9">
        <v>1</v>
      </c>
      <c r="G20" s="9" t="s">
        <v>140</v>
      </c>
      <c r="H20" s="9" t="s">
        <v>141</v>
      </c>
      <c r="I20" s="9">
        <v>480</v>
      </c>
      <c r="J20" s="9">
        <v>113298</v>
      </c>
      <c r="K20" s="9" t="str">
        <f>VLOOKUP(J20,[1]Sheet1!$A$1:$B$65536,2,0)</f>
        <v>双楠伊藤路店（逸都路店）</v>
      </c>
      <c r="L20" s="9" t="s">
        <v>23</v>
      </c>
      <c r="M20" s="9" t="s">
        <v>24</v>
      </c>
      <c r="N20" s="9"/>
      <c r="O20" s="9" t="s">
        <v>54</v>
      </c>
      <c r="P20" s="13"/>
    </row>
    <row r="21" ht="18.75" spans="1:16">
      <c r="A21" s="8">
        <v>19</v>
      </c>
      <c r="B21" s="9" t="s">
        <v>142</v>
      </c>
      <c r="C21" s="9" t="s">
        <v>143</v>
      </c>
      <c r="D21" s="9" t="s">
        <v>144</v>
      </c>
      <c r="E21" s="9" t="s">
        <v>145</v>
      </c>
      <c r="F21" s="9">
        <v>2</v>
      </c>
      <c r="G21" s="9" t="s">
        <v>146</v>
      </c>
      <c r="H21" s="9" t="s">
        <v>147</v>
      </c>
      <c r="I21" s="9">
        <v>42</v>
      </c>
      <c r="J21" s="9">
        <v>102567</v>
      </c>
      <c r="K21" s="9" t="str">
        <f>VLOOKUP(J21,[1]Sheet1!$A$1:$B$65536,2,0)</f>
        <v>新津武阳西路</v>
      </c>
      <c r="L21" s="9" t="s">
        <v>23</v>
      </c>
      <c r="M21" s="9" t="s">
        <v>24</v>
      </c>
      <c r="N21" s="9">
        <v>35548</v>
      </c>
      <c r="O21" s="9" t="s">
        <v>148</v>
      </c>
      <c r="P21" s="13"/>
    </row>
    <row r="22" ht="18.75" spans="1:16">
      <c r="A22" s="8">
        <v>20</v>
      </c>
      <c r="B22" s="9" t="s">
        <v>149</v>
      </c>
      <c r="C22" s="9" t="s">
        <v>150</v>
      </c>
      <c r="D22" s="9" t="s">
        <v>151</v>
      </c>
      <c r="E22" s="9" t="s">
        <v>152</v>
      </c>
      <c r="F22" s="9">
        <v>2</v>
      </c>
      <c r="G22" s="9" t="s">
        <v>153</v>
      </c>
      <c r="H22" s="9" t="s">
        <v>154</v>
      </c>
      <c r="I22" s="9"/>
      <c r="J22" s="9" t="s">
        <v>155</v>
      </c>
      <c r="K22" s="9">
        <v>19108227826</v>
      </c>
      <c r="L22" s="9" t="s">
        <v>23</v>
      </c>
      <c r="M22" s="9" t="s">
        <v>88</v>
      </c>
      <c r="N22" s="9"/>
      <c r="O22" s="9" t="s">
        <v>156</v>
      </c>
      <c r="P22" s="13"/>
    </row>
    <row r="23" ht="18.75" spans="1:16">
      <c r="A23" s="8">
        <v>21</v>
      </c>
      <c r="B23" s="9" t="s">
        <v>157</v>
      </c>
      <c r="C23" s="9" t="s">
        <v>158</v>
      </c>
      <c r="D23" s="9" t="s">
        <v>159</v>
      </c>
      <c r="E23" s="9" t="s">
        <v>160</v>
      </c>
      <c r="F23" s="9">
        <v>5</v>
      </c>
      <c r="G23" s="9" t="s">
        <v>161</v>
      </c>
      <c r="H23" s="9" t="s">
        <v>162</v>
      </c>
      <c r="I23" s="9">
        <v>25</v>
      </c>
      <c r="J23" s="9">
        <v>106399</v>
      </c>
      <c r="K23" s="9" t="str">
        <f>VLOOKUP(J23,[1]Sheet1!$A$1:$B$65536,2,0)</f>
        <v>蜀辉路店</v>
      </c>
      <c r="L23" s="9" t="s">
        <v>32</v>
      </c>
      <c r="M23" s="9" t="s">
        <v>24</v>
      </c>
      <c r="N23" s="9"/>
      <c r="O23" s="9" t="s">
        <v>54</v>
      </c>
      <c r="P23" s="13"/>
    </row>
    <row r="24" s="3" customFormat="1" ht="18.75" spans="1:16">
      <c r="A24" s="10">
        <v>22</v>
      </c>
      <c r="B24" s="11" t="s">
        <v>163</v>
      </c>
      <c r="C24" s="11" t="s">
        <v>164</v>
      </c>
      <c r="D24" s="11" t="s">
        <v>165</v>
      </c>
      <c r="E24" s="11" t="s">
        <v>166</v>
      </c>
      <c r="F24" s="11">
        <v>1</v>
      </c>
      <c r="G24" s="11" t="s">
        <v>167</v>
      </c>
      <c r="H24" s="11" t="s">
        <v>168</v>
      </c>
      <c r="I24" s="11">
        <v>80</v>
      </c>
      <c r="J24" s="11">
        <v>752</v>
      </c>
      <c r="K24" s="11" t="str">
        <f>VLOOKUP(J24,[1]Sheet1!$A$1:$B$65536,2,0)</f>
        <v>大药房连锁有限公司武侯区聚萃街药店</v>
      </c>
      <c r="L24" s="11" t="s">
        <v>23</v>
      </c>
      <c r="M24" s="11" t="s">
        <v>24</v>
      </c>
      <c r="N24" s="11"/>
      <c r="O24" s="11" t="s">
        <v>169</v>
      </c>
      <c r="P24" s="14"/>
    </row>
    <row r="25" s="3" customFormat="1" ht="18.75" spans="1:16">
      <c r="A25" s="10">
        <v>23</v>
      </c>
      <c r="B25" s="11" t="s">
        <v>170</v>
      </c>
      <c r="C25" s="11" t="s">
        <v>171</v>
      </c>
      <c r="D25" s="11" t="s">
        <v>172</v>
      </c>
      <c r="E25" s="11" t="s">
        <v>173</v>
      </c>
      <c r="F25" s="11">
        <v>0</v>
      </c>
      <c r="G25" s="11" t="s">
        <v>174</v>
      </c>
      <c r="H25" s="11" t="s">
        <v>175</v>
      </c>
      <c r="I25" s="11">
        <v>36</v>
      </c>
      <c r="J25" s="11">
        <v>710</v>
      </c>
      <c r="K25" s="11" t="str">
        <f>VLOOKUP(J25,[1]Sheet1!$A$1:$B$65536,2,0)</f>
        <v>都江堰市蒲阳镇堰问道西路药店</v>
      </c>
      <c r="L25" s="11" t="s">
        <v>23</v>
      </c>
      <c r="M25" s="11" t="s">
        <v>24</v>
      </c>
      <c r="N25" s="11"/>
      <c r="O25" s="11" t="s">
        <v>176</v>
      </c>
      <c r="P25" s="14"/>
    </row>
    <row r="26" s="3" customFormat="1" ht="18.75" spans="1:16">
      <c r="A26" s="10">
        <v>24</v>
      </c>
      <c r="B26" s="11" t="s">
        <v>177</v>
      </c>
      <c r="C26" s="11" t="s">
        <v>178</v>
      </c>
      <c r="D26" s="11" t="s">
        <v>179</v>
      </c>
      <c r="E26" s="11" t="s">
        <v>180</v>
      </c>
      <c r="F26" s="11">
        <v>1</v>
      </c>
      <c r="G26" s="11" t="s">
        <v>181</v>
      </c>
      <c r="H26" s="11" t="s">
        <v>182</v>
      </c>
      <c r="I26" s="11">
        <v>130</v>
      </c>
      <c r="J26" s="11">
        <v>103198</v>
      </c>
      <c r="K26" s="11" t="str">
        <f>VLOOKUP(J26,[1]Sheet1!$A$1:$B$65536,2,0)</f>
        <v>贝森北路</v>
      </c>
      <c r="L26" s="11" t="s">
        <v>23</v>
      </c>
      <c r="M26" s="11" t="s">
        <v>24</v>
      </c>
      <c r="N26" s="11"/>
      <c r="O26" s="11" t="s">
        <v>183</v>
      </c>
      <c r="P26" s="14"/>
    </row>
    <row r="27" ht="18.75" spans="1:16">
      <c r="A27" s="8">
        <v>25</v>
      </c>
      <c r="B27" s="9" t="s">
        <v>184</v>
      </c>
      <c r="C27" s="9" t="s">
        <v>185</v>
      </c>
      <c r="D27" s="9" t="s">
        <v>186</v>
      </c>
      <c r="E27" s="9" t="s">
        <v>187</v>
      </c>
      <c r="F27" s="9">
        <v>1</v>
      </c>
      <c r="G27" s="9" t="s">
        <v>188</v>
      </c>
      <c r="H27" s="9" t="s">
        <v>189</v>
      </c>
      <c r="I27" s="9">
        <v>24</v>
      </c>
      <c r="J27" s="9">
        <v>308</v>
      </c>
      <c r="K27" s="9" t="str">
        <f>VLOOKUP(J27,[1]Sheet1!$A$1:$B$65536,2,0)</f>
        <v>红星店</v>
      </c>
      <c r="L27" s="9" t="s">
        <v>23</v>
      </c>
      <c r="M27" s="9" t="s">
        <v>24</v>
      </c>
      <c r="N27" s="9">
        <v>101574</v>
      </c>
      <c r="O27" s="9" t="s">
        <v>190</v>
      </c>
      <c r="P27" s="13"/>
    </row>
    <row r="28" ht="18.75" spans="1:16">
      <c r="A28" s="8">
        <v>26</v>
      </c>
      <c r="B28" s="9" t="s">
        <v>191</v>
      </c>
      <c r="C28" s="9" t="s">
        <v>192</v>
      </c>
      <c r="D28" s="9" t="s">
        <v>193</v>
      </c>
      <c r="E28" s="9" t="s">
        <v>194</v>
      </c>
      <c r="F28" s="9">
        <v>1</v>
      </c>
      <c r="G28" s="9" t="s">
        <v>195</v>
      </c>
      <c r="H28" s="9" t="s">
        <v>196</v>
      </c>
      <c r="I28" s="9">
        <v>20</v>
      </c>
      <c r="J28" s="9">
        <v>113023</v>
      </c>
      <c r="K28" s="9" t="str">
        <f>VLOOKUP(J28,[1]Sheet1!$A$1:$B$65536,2,0)</f>
        <v>云龙南路店</v>
      </c>
      <c r="L28" s="9" t="s">
        <v>23</v>
      </c>
      <c r="M28" s="9" t="s">
        <v>24</v>
      </c>
      <c r="N28" s="9"/>
      <c r="O28" s="9" t="s">
        <v>54</v>
      </c>
      <c r="P28" s="13"/>
    </row>
    <row r="29" s="3" customFormat="1" ht="18.75" spans="1:16">
      <c r="A29" s="10">
        <v>27</v>
      </c>
      <c r="B29" s="11" t="s">
        <v>197</v>
      </c>
      <c r="C29" s="11" t="s">
        <v>198</v>
      </c>
      <c r="D29" s="11" t="s">
        <v>199</v>
      </c>
      <c r="E29" s="11" t="s">
        <v>200</v>
      </c>
      <c r="F29" s="11">
        <v>2</v>
      </c>
      <c r="G29" s="11" t="s">
        <v>201</v>
      </c>
      <c r="H29" s="11" t="s">
        <v>202</v>
      </c>
      <c r="I29" s="11"/>
      <c r="J29" s="11" t="s">
        <v>203</v>
      </c>
      <c r="K29" s="11">
        <v>13458690212</v>
      </c>
      <c r="L29" s="11" t="s">
        <v>23</v>
      </c>
      <c r="M29" s="11" t="s">
        <v>88</v>
      </c>
      <c r="N29" s="11"/>
      <c r="O29" s="11" t="s">
        <v>204</v>
      </c>
      <c r="P29" s="14"/>
    </row>
    <row r="30" ht="18.75" spans="1:16">
      <c r="A30" s="8">
        <v>28</v>
      </c>
      <c r="B30" s="9" t="s">
        <v>205</v>
      </c>
      <c r="C30" s="9" t="s">
        <v>206</v>
      </c>
      <c r="D30" s="9" t="s">
        <v>207</v>
      </c>
      <c r="E30" s="9" t="s">
        <v>208</v>
      </c>
      <c r="F30" s="9">
        <v>1</v>
      </c>
      <c r="G30" s="9" t="s">
        <v>209</v>
      </c>
      <c r="H30" s="9" t="s">
        <v>210</v>
      </c>
      <c r="I30" s="9">
        <v>16.9</v>
      </c>
      <c r="J30" s="9">
        <v>104838</v>
      </c>
      <c r="K30" s="9" t="str">
        <f>VLOOKUP(J30,[1]Sheet1!$A$1:$B$65536,2,0)</f>
        <v>蜀州中路店</v>
      </c>
      <c r="L30" s="9" t="s">
        <v>23</v>
      </c>
      <c r="M30" s="9" t="s">
        <v>24</v>
      </c>
      <c r="N30" s="9"/>
      <c r="O30" s="9" t="s">
        <v>54</v>
      </c>
      <c r="P30" s="13"/>
    </row>
    <row r="31" ht="18.75" spans="1:16">
      <c r="A31" s="8">
        <v>29</v>
      </c>
      <c r="B31" s="9" t="s">
        <v>211</v>
      </c>
      <c r="C31" s="9" t="s">
        <v>212</v>
      </c>
      <c r="D31" s="9" t="s">
        <v>213</v>
      </c>
      <c r="E31" s="9" t="s">
        <v>214</v>
      </c>
      <c r="F31" s="9">
        <v>2</v>
      </c>
      <c r="G31" s="9" t="s">
        <v>215</v>
      </c>
      <c r="H31" s="9" t="s">
        <v>216</v>
      </c>
      <c r="I31" s="9">
        <v>510</v>
      </c>
      <c r="J31" s="9">
        <v>113023</v>
      </c>
      <c r="K31" s="9" t="str">
        <f>VLOOKUP(J31,[1]Sheet1!$A$1:$B$65536,2,0)</f>
        <v>云龙南路店</v>
      </c>
      <c r="L31" s="9" t="s">
        <v>23</v>
      </c>
      <c r="M31" s="9" t="s">
        <v>24</v>
      </c>
      <c r="N31" s="9"/>
      <c r="O31" s="9" t="s">
        <v>217</v>
      </c>
      <c r="P31" s="13"/>
    </row>
    <row r="32" ht="18.75" spans="1:16">
      <c r="A32" s="8">
        <v>30</v>
      </c>
      <c r="B32" s="9" t="s">
        <v>218</v>
      </c>
      <c r="C32" s="9" t="s">
        <v>219</v>
      </c>
      <c r="D32" s="9" t="s">
        <v>220</v>
      </c>
      <c r="E32" s="9" t="s">
        <v>221</v>
      </c>
      <c r="F32" s="9">
        <v>2</v>
      </c>
      <c r="G32" s="9" t="s">
        <v>222</v>
      </c>
      <c r="H32" s="9" t="s">
        <v>223</v>
      </c>
      <c r="I32" s="9">
        <v>29</v>
      </c>
      <c r="J32" s="9">
        <v>713</v>
      </c>
      <c r="K32" s="9" t="str">
        <f>VLOOKUP(J32,[1]Sheet1!$A$1:$B$65536,2,0)</f>
        <v>都江堰聚源镇药店</v>
      </c>
      <c r="L32" s="9" t="s">
        <v>23</v>
      </c>
      <c r="M32" s="9" t="s">
        <v>24</v>
      </c>
      <c r="N32" s="9"/>
      <c r="O32" s="9" t="s">
        <v>54</v>
      </c>
      <c r="P32" s="13"/>
    </row>
    <row r="33" ht="18.75" spans="1:16">
      <c r="A33" s="8">
        <v>31</v>
      </c>
      <c r="B33" s="9" t="s">
        <v>224</v>
      </c>
      <c r="C33" s="9" t="s">
        <v>225</v>
      </c>
      <c r="D33" s="9" t="s">
        <v>226</v>
      </c>
      <c r="E33" s="9" t="s">
        <v>227</v>
      </c>
      <c r="F33" s="9">
        <v>5</v>
      </c>
      <c r="G33" s="9" t="s">
        <v>228</v>
      </c>
      <c r="H33" s="9" t="s">
        <v>229</v>
      </c>
      <c r="I33" s="9">
        <v>28.9</v>
      </c>
      <c r="J33" s="9">
        <v>582</v>
      </c>
      <c r="K33" s="9" t="str">
        <f>VLOOKUP(J33,[1]Sheet1!$A$1:$B$65536,2,0)</f>
        <v>青羊区十二桥药店</v>
      </c>
      <c r="L33" s="9" t="s">
        <v>23</v>
      </c>
      <c r="M33" s="9" t="s">
        <v>24</v>
      </c>
      <c r="N33" s="9"/>
      <c r="O33" s="9" t="s">
        <v>54</v>
      </c>
      <c r="P33" s="13"/>
    </row>
    <row r="34" ht="18.75" spans="1:16">
      <c r="A34" s="8">
        <v>32</v>
      </c>
      <c r="B34" s="9" t="s">
        <v>230</v>
      </c>
      <c r="C34" s="9" t="s">
        <v>231</v>
      </c>
      <c r="D34" s="9" t="s">
        <v>232</v>
      </c>
      <c r="E34" s="9" t="s">
        <v>233</v>
      </c>
      <c r="F34" s="9">
        <v>5</v>
      </c>
      <c r="G34" s="9" t="s">
        <v>234</v>
      </c>
      <c r="H34" s="9" t="s">
        <v>235</v>
      </c>
      <c r="I34" s="9">
        <v>28.9</v>
      </c>
      <c r="J34" s="9">
        <v>582</v>
      </c>
      <c r="K34" s="9" t="str">
        <f>VLOOKUP(J34,[1]Sheet1!$A$1:$B$65536,2,0)</f>
        <v>青羊区十二桥药店</v>
      </c>
      <c r="L34" s="9" t="s">
        <v>23</v>
      </c>
      <c r="M34" s="9" t="s">
        <v>24</v>
      </c>
      <c r="N34" s="9"/>
      <c r="O34" s="9" t="s">
        <v>236</v>
      </c>
      <c r="P34" s="13"/>
    </row>
    <row r="35" s="3" customFormat="1" ht="18.75" spans="1:16">
      <c r="A35" s="10">
        <v>33</v>
      </c>
      <c r="B35" s="11" t="s">
        <v>237</v>
      </c>
      <c r="C35" s="11" t="s">
        <v>238</v>
      </c>
      <c r="D35" s="11" t="s">
        <v>239</v>
      </c>
      <c r="E35" s="11" t="s">
        <v>240</v>
      </c>
      <c r="F35" s="11">
        <v>5</v>
      </c>
      <c r="G35" s="11" t="s">
        <v>241</v>
      </c>
      <c r="H35" s="11" t="s">
        <v>242</v>
      </c>
      <c r="I35" s="11">
        <v>22</v>
      </c>
      <c r="J35" s="11">
        <v>582</v>
      </c>
      <c r="K35" s="11" t="str">
        <f>VLOOKUP(J35,[1]Sheet1!$A$1:$B$65536,2,0)</f>
        <v>青羊区十二桥药店</v>
      </c>
      <c r="L35" s="11" t="s">
        <v>23</v>
      </c>
      <c r="M35" s="11" t="s">
        <v>24</v>
      </c>
      <c r="N35" s="11">
        <v>26371</v>
      </c>
      <c r="O35" s="11" t="s">
        <v>243</v>
      </c>
      <c r="P35" s="14"/>
    </row>
    <row r="36" s="3" customFormat="1" ht="18.75" spans="1:16">
      <c r="A36" s="10">
        <v>34</v>
      </c>
      <c r="B36" s="11" t="s">
        <v>244</v>
      </c>
      <c r="C36" s="11" t="s">
        <v>245</v>
      </c>
      <c r="D36" s="11" t="s">
        <v>246</v>
      </c>
      <c r="E36" s="11" t="s">
        <v>247</v>
      </c>
      <c r="F36" s="11">
        <v>1</v>
      </c>
      <c r="G36" s="11" t="s">
        <v>248</v>
      </c>
      <c r="H36" s="11" t="s">
        <v>249</v>
      </c>
      <c r="I36" s="11">
        <v>15.2</v>
      </c>
      <c r="J36" s="11">
        <v>730</v>
      </c>
      <c r="K36" s="11" t="str">
        <f>VLOOKUP(J36,[1]Sheet1!$A$1:$B$65536,2,0)</f>
        <v>新都区新繁镇繁江北路药店</v>
      </c>
      <c r="L36" s="11" t="s">
        <v>23</v>
      </c>
      <c r="M36" s="11" t="s">
        <v>24</v>
      </c>
      <c r="N36" s="11">
        <v>5387</v>
      </c>
      <c r="O36" s="11" t="s">
        <v>250</v>
      </c>
      <c r="P36" s="14"/>
    </row>
    <row r="37" ht="18.75" spans="1:16">
      <c r="A37" s="8">
        <v>35</v>
      </c>
      <c r="B37" s="9" t="s">
        <v>251</v>
      </c>
      <c r="C37" s="9" t="s">
        <v>252</v>
      </c>
      <c r="D37" s="9" t="s">
        <v>253</v>
      </c>
      <c r="E37" s="9" t="s">
        <v>254</v>
      </c>
      <c r="F37" s="9">
        <v>1</v>
      </c>
      <c r="G37" s="9" t="s">
        <v>255</v>
      </c>
      <c r="H37" s="9" t="s">
        <v>256</v>
      </c>
      <c r="I37" s="9">
        <v>23</v>
      </c>
      <c r="J37" s="9">
        <v>730</v>
      </c>
      <c r="K37" s="9" t="str">
        <f>VLOOKUP(J37,[1]Sheet1!$A$1:$B$65536,2,0)</f>
        <v>新都区新繁镇繁江北路药店</v>
      </c>
      <c r="L37" s="9" t="s">
        <v>23</v>
      </c>
      <c r="M37" s="9" t="s">
        <v>24</v>
      </c>
      <c r="N37" s="9"/>
      <c r="O37" s="9" t="s">
        <v>257</v>
      </c>
      <c r="P37" s="13"/>
    </row>
    <row r="38" ht="18.75" spans="1:16">
      <c r="A38" s="8">
        <v>36</v>
      </c>
      <c r="B38" s="9" t="s">
        <v>258</v>
      </c>
      <c r="C38" s="9" t="s">
        <v>259</v>
      </c>
      <c r="D38" s="9" t="s">
        <v>260</v>
      </c>
      <c r="E38" s="9" t="s">
        <v>261</v>
      </c>
      <c r="F38" s="9">
        <v>2</v>
      </c>
      <c r="G38" s="9" t="s">
        <v>262</v>
      </c>
      <c r="H38" s="9" t="s">
        <v>263</v>
      </c>
      <c r="I38" s="9">
        <v>51</v>
      </c>
      <c r="J38" s="9">
        <v>730</v>
      </c>
      <c r="K38" s="9" t="str">
        <f>VLOOKUP(J38,[1]Sheet1!$A$1:$B$65536,2,0)</f>
        <v>新都区新繁镇繁江北路药店</v>
      </c>
      <c r="L38" s="9" t="s">
        <v>23</v>
      </c>
      <c r="M38" s="9" t="s">
        <v>24</v>
      </c>
      <c r="N38" s="9">
        <v>126446</v>
      </c>
      <c r="O38" s="9" t="s">
        <v>264</v>
      </c>
      <c r="P38" s="13"/>
    </row>
    <row r="39" ht="18.75" spans="1:16">
      <c r="A39" s="8">
        <v>37</v>
      </c>
      <c r="B39" s="9" t="s">
        <v>265</v>
      </c>
      <c r="C39" s="9" t="s">
        <v>266</v>
      </c>
      <c r="D39" s="9" t="s">
        <v>267</v>
      </c>
      <c r="E39" s="9" t="s">
        <v>268</v>
      </c>
      <c r="F39" s="9">
        <v>1</v>
      </c>
      <c r="G39" s="9" t="s">
        <v>269</v>
      </c>
      <c r="H39" s="9" t="s">
        <v>270</v>
      </c>
      <c r="I39" s="9">
        <v>53</v>
      </c>
      <c r="J39" s="9">
        <v>730</v>
      </c>
      <c r="K39" s="9" t="str">
        <f>VLOOKUP(J39,[1]Sheet1!$A$1:$B$65536,2,0)</f>
        <v>新都区新繁镇繁江北路药店</v>
      </c>
      <c r="L39" s="9" t="s">
        <v>23</v>
      </c>
      <c r="M39" s="9" t="s">
        <v>24</v>
      </c>
      <c r="N39" s="9"/>
      <c r="O39" s="9" t="s">
        <v>271</v>
      </c>
      <c r="P39" s="13"/>
    </row>
    <row r="40" ht="18.75" spans="1:16">
      <c r="A40" s="8">
        <v>38</v>
      </c>
      <c r="B40" s="9" t="s">
        <v>272</v>
      </c>
      <c r="C40" s="9" t="s">
        <v>273</v>
      </c>
      <c r="D40" s="9" t="s">
        <v>274</v>
      </c>
      <c r="E40" s="9" t="s">
        <v>275</v>
      </c>
      <c r="F40" s="9">
        <v>1</v>
      </c>
      <c r="G40" s="9" t="s">
        <v>276</v>
      </c>
      <c r="H40" s="9" t="s">
        <v>277</v>
      </c>
      <c r="I40" s="9">
        <v>15</v>
      </c>
      <c r="J40" s="9">
        <v>113298</v>
      </c>
      <c r="K40" s="9" t="str">
        <f>VLOOKUP(J40,[1]Sheet1!$A$1:$B$65536,2,0)</f>
        <v>双楠伊藤路店（逸都路店）</v>
      </c>
      <c r="L40" s="9" t="s">
        <v>23</v>
      </c>
      <c r="M40" s="9" t="s">
        <v>24</v>
      </c>
      <c r="N40" s="9"/>
      <c r="O40" s="9" t="s">
        <v>54</v>
      </c>
      <c r="P40" s="13"/>
    </row>
    <row r="41" ht="18.75" spans="1:16">
      <c r="A41" s="8">
        <v>39</v>
      </c>
      <c r="B41" s="9" t="s">
        <v>278</v>
      </c>
      <c r="C41" s="9" t="s">
        <v>279</v>
      </c>
      <c r="D41" s="9" t="s">
        <v>199</v>
      </c>
      <c r="E41" s="9" t="s">
        <v>280</v>
      </c>
      <c r="F41" s="9">
        <v>1</v>
      </c>
      <c r="G41" s="9" t="s">
        <v>201</v>
      </c>
      <c r="H41" s="9" t="s">
        <v>202</v>
      </c>
      <c r="I41" s="9">
        <v>12.8</v>
      </c>
      <c r="J41" s="9">
        <v>114685</v>
      </c>
      <c r="K41" s="9" t="str">
        <f>VLOOKUP(J41,[1]Sheet1!$A$1:$B$65536,2,0)</f>
        <v>四川太极青羊区青龙街药店</v>
      </c>
      <c r="L41" s="9" t="s">
        <v>23</v>
      </c>
      <c r="M41" s="9" t="s">
        <v>24</v>
      </c>
      <c r="N41" s="9"/>
      <c r="O41" s="9" t="s">
        <v>54</v>
      </c>
      <c r="P41" s="13"/>
    </row>
    <row r="42" ht="18.75" spans="1:16">
      <c r="A42" s="8">
        <v>40</v>
      </c>
      <c r="B42" s="9" t="s">
        <v>281</v>
      </c>
      <c r="C42" s="9" t="s">
        <v>282</v>
      </c>
      <c r="D42" s="9" t="s">
        <v>283</v>
      </c>
      <c r="E42" s="9" t="s">
        <v>284</v>
      </c>
      <c r="F42" s="9">
        <v>1</v>
      </c>
      <c r="G42" s="9" t="s">
        <v>285</v>
      </c>
      <c r="H42" s="9" t="s">
        <v>286</v>
      </c>
      <c r="I42" s="9">
        <v>45.1</v>
      </c>
      <c r="J42" s="9">
        <v>114685</v>
      </c>
      <c r="K42" s="9" t="str">
        <f>VLOOKUP(J42,[1]Sheet1!$A$1:$B$65536,2,0)</f>
        <v>四川太极青羊区青龙街药店</v>
      </c>
      <c r="L42" s="9" t="s">
        <v>23</v>
      </c>
      <c r="M42" s="9" t="s">
        <v>24</v>
      </c>
      <c r="N42" s="9"/>
      <c r="O42" s="9" t="s">
        <v>287</v>
      </c>
      <c r="P42" s="13"/>
    </row>
    <row r="43" ht="18.75" spans="1:16">
      <c r="A43" s="8">
        <v>41</v>
      </c>
      <c r="B43" s="9" t="s">
        <v>288</v>
      </c>
      <c r="C43" s="9" t="s">
        <v>289</v>
      </c>
      <c r="D43" s="9" t="s">
        <v>290</v>
      </c>
      <c r="E43" s="9" t="s">
        <v>291</v>
      </c>
      <c r="F43" s="9">
        <v>1</v>
      </c>
      <c r="G43" s="9" t="s">
        <v>292</v>
      </c>
      <c r="H43" s="9" t="s">
        <v>293</v>
      </c>
      <c r="I43" s="9">
        <v>59</v>
      </c>
      <c r="J43" s="9">
        <v>114685</v>
      </c>
      <c r="K43" s="9" t="str">
        <f>VLOOKUP(J43,[1]Sheet1!$A$1:$B$65536,2,0)</f>
        <v>四川太极青羊区青龙街药店</v>
      </c>
      <c r="L43" s="9" t="s">
        <v>23</v>
      </c>
      <c r="M43" s="9" t="s">
        <v>24</v>
      </c>
      <c r="N43" s="9"/>
      <c r="O43" s="9" t="s">
        <v>294</v>
      </c>
      <c r="P43" s="13"/>
    </row>
    <row r="44" ht="18.75" spans="1:16">
      <c r="A44" s="8">
        <v>42</v>
      </c>
      <c r="B44" s="9" t="s">
        <v>295</v>
      </c>
      <c r="C44" s="9" t="s">
        <v>296</v>
      </c>
      <c r="D44" s="9" t="s">
        <v>297</v>
      </c>
      <c r="E44" s="9" t="s">
        <v>298</v>
      </c>
      <c r="F44" s="9">
        <v>1</v>
      </c>
      <c r="G44" s="9" t="s">
        <v>299</v>
      </c>
      <c r="H44" s="9" t="s">
        <v>300</v>
      </c>
      <c r="I44" s="9">
        <v>51</v>
      </c>
      <c r="J44" s="9">
        <v>114685</v>
      </c>
      <c r="K44" s="9" t="str">
        <f>VLOOKUP(J44,[1]Sheet1!$A$1:$B$65536,2,0)</f>
        <v>四川太极青羊区青龙街药店</v>
      </c>
      <c r="L44" s="9" t="s">
        <v>23</v>
      </c>
      <c r="M44" s="9" t="s">
        <v>24</v>
      </c>
      <c r="N44" s="9"/>
      <c r="O44" s="9" t="s">
        <v>301</v>
      </c>
      <c r="P44" s="13"/>
    </row>
    <row r="45" ht="18.75" spans="1:16">
      <c r="A45" s="8">
        <v>43</v>
      </c>
      <c r="B45" s="9" t="s">
        <v>302</v>
      </c>
      <c r="C45" s="9" t="s">
        <v>303</v>
      </c>
      <c r="D45" s="9" t="s">
        <v>304</v>
      </c>
      <c r="E45" s="9" t="s">
        <v>305</v>
      </c>
      <c r="F45" s="9">
        <v>1</v>
      </c>
      <c r="G45" s="9" t="s">
        <v>306</v>
      </c>
      <c r="H45" s="9" t="s">
        <v>307</v>
      </c>
      <c r="I45" s="9">
        <v>60</v>
      </c>
      <c r="J45" s="9">
        <v>114685</v>
      </c>
      <c r="K45" s="9" t="str">
        <f>VLOOKUP(J45,[1]Sheet1!$A$1:$B$65536,2,0)</f>
        <v>四川太极青羊区青龙街药店</v>
      </c>
      <c r="L45" s="9" t="s">
        <v>23</v>
      </c>
      <c r="M45" s="9" t="s">
        <v>24</v>
      </c>
      <c r="N45" s="9"/>
      <c r="O45" s="9" t="s">
        <v>308</v>
      </c>
      <c r="P45" s="13"/>
    </row>
    <row r="46" s="3" customFormat="1" ht="18.75" spans="1:16">
      <c r="A46" s="10">
        <v>44</v>
      </c>
      <c r="B46" s="11" t="s">
        <v>309</v>
      </c>
      <c r="C46" s="11" t="s">
        <v>310</v>
      </c>
      <c r="D46" s="11" t="s">
        <v>311</v>
      </c>
      <c r="E46" s="11" t="s">
        <v>312</v>
      </c>
      <c r="F46" s="11">
        <v>1</v>
      </c>
      <c r="G46" s="11" t="s">
        <v>313</v>
      </c>
      <c r="H46" s="11" t="s">
        <v>314</v>
      </c>
      <c r="I46" s="11">
        <v>12</v>
      </c>
      <c r="J46" s="11">
        <v>706</v>
      </c>
      <c r="K46" s="11" t="str">
        <f>VLOOKUP(J46,[1]Sheet1!$A$1:$B$65536,2,0)</f>
        <v>都江堰幸福镇翔凤路药店</v>
      </c>
      <c r="L46" s="11" t="s">
        <v>23</v>
      </c>
      <c r="M46" s="11" t="s">
        <v>24</v>
      </c>
      <c r="N46" s="11"/>
      <c r="O46" s="11" t="s">
        <v>315</v>
      </c>
      <c r="P46" s="14"/>
    </row>
    <row r="47" s="3" customFormat="1" ht="18.75" spans="1:16">
      <c r="A47" s="10">
        <v>45</v>
      </c>
      <c r="B47" s="11" t="s">
        <v>316</v>
      </c>
      <c r="C47" s="11" t="s">
        <v>317</v>
      </c>
      <c r="D47" s="11" t="s">
        <v>318</v>
      </c>
      <c r="E47" s="11" t="s">
        <v>319</v>
      </c>
      <c r="F47" s="11">
        <v>1</v>
      </c>
      <c r="G47" s="11" t="s">
        <v>320</v>
      </c>
      <c r="H47" s="11" t="s">
        <v>321</v>
      </c>
      <c r="I47" s="11">
        <v>35</v>
      </c>
      <c r="J47" s="11">
        <v>706</v>
      </c>
      <c r="K47" s="11" t="str">
        <f>VLOOKUP(J47,[1]Sheet1!$A$1:$B$65536,2,0)</f>
        <v>都江堰幸福镇翔凤路药店</v>
      </c>
      <c r="L47" s="11" t="s">
        <v>23</v>
      </c>
      <c r="M47" s="11" t="s">
        <v>24</v>
      </c>
      <c r="N47" s="11"/>
      <c r="O47" s="11" t="s">
        <v>322</v>
      </c>
      <c r="P47" s="14"/>
    </row>
    <row r="48" s="3" customFormat="1" ht="18.75" spans="1:16">
      <c r="A48" s="10">
        <v>46</v>
      </c>
      <c r="B48" s="11" t="s">
        <v>323</v>
      </c>
      <c r="C48" s="11" t="s">
        <v>324</v>
      </c>
      <c r="D48" s="11" t="s">
        <v>325</v>
      </c>
      <c r="E48" s="11" t="s">
        <v>326</v>
      </c>
      <c r="F48" s="11">
        <v>1</v>
      </c>
      <c r="G48" s="11" t="s">
        <v>327</v>
      </c>
      <c r="H48" s="11" t="s">
        <v>328</v>
      </c>
      <c r="I48" s="11">
        <v>30</v>
      </c>
      <c r="J48" s="11">
        <v>113298</v>
      </c>
      <c r="K48" s="11" t="str">
        <f>VLOOKUP(J48,[1]Sheet1!$A$1:$B$65536,2,0)</f>
        <v>双楠伊藤路店（逸都路店）</v>
      </c>
      <c r="L48" s="11" t="s">
        <v>23</v>
      </c>
      <c r="M48" s="11" t="s">
        <v>24</v>
      </c>
      <c r="N48" s="11"/>
      <c r="O48" s="11" t="s">
        <v>176</v>
      </c>
      <c r="P48" s="14"/>
    </row>
    <row r="49" ht="18.75" spans="1:16">
      <c r="A49" s="8">
        <v>47</v>
      </c>
      <c r="B49" s="9" t="s">
        <v>329</v>
      </c>
      <c r="C49" s="9" t="s">
        <v>330</v>
      </c>
      <c r="D49" s="9" t="s">
        <v>331</v>
      </c>
      <c r="E49" s="9" t="s">
        <v>332</v>
      </c>
      <c r="F49" s="9">
        <v>1</v>
      </c>
      <c r="G49" s="9" t="s">
        <v>333</v>
      </c>
      <c r="H49" s="9" t="s">
        <v>334</v>
      </c>
      <c r="I49" s="9">
        <v>35</v>
      </c>
      <c r="J49" s="9">
        <v>706</v>
      </c>
      <c r="K49" s="9" t="str">
        <f>VLOOKUP(J49,[1]Sheet1!$A$1:$B$65536,2,0)</f>
        <v>都江堰幸福镇翔凤路药店</v>
      </c>
      <c r="L49" s="9" t="s">
        <v>23</v>
      </c>
      <c r="M49" s="9" t="s">
        <v>24</v>
      </c>
      <c r="N49" s="9">
        <v>92770</v>
      </c>
      <c r="O49" s="9" t="s">
        <v>335</v>
      </c>
      <c r="P49" s="13"/>
    </row>
    <row r="50" s="3" customFormat="1" ht="18.75" spans="1:16">
      <c r="A50" s="10">
        <v>48</v>
      </c>
      <c r="B50" s="11" t="s">
        <v>336</v>
      </c>
      <c r="C50" s="11" t="s">
        <v>337</v>
      </c>
      <c r="D50" s="11" t="s">
        <v>338</v>
      </c>
      <c r="E50" s="11" t="s">
        <v>339</v>
      </c>
      <c r="F50" s="11">
        <v>1</v>
      </c>
      <c r="G50" s="11" t="s">
        <v>340</v>
      </c>
      <c r="H50" s="11" t="s">
        <v>341</v>
      </c>
      <c r="I50" s="11">
        <v>49</v>
      </c>
      <c r="J50" s="11">
        <v>571</v>
      </c>
      <c r="K50" s="11" t="str">
        <f>VLOOKUP(J50,[1]Sheet1!$A$1:$B$65536,2,0)</f>
        <v>高新区民丰大道西段药店</v>
      </c>
      <c r="L50" s="11" t="s">
        <v>23</v>
      </c>
      <c r="M50" s="11" t="s">
        <v>24</v>
      </c>
      <c r="N50" s="11">
        <v>53807</v>
      </c>
      <c r="O50" s="11" t="s">
        <v>342</v>
      </c>
      <c r="P50" s="14"/>
    </row>
    <row r="51" ht="18.75" spans="1:16">
      <c r="A51" s="8">
        <v>49</v>
      </c>
      <c r="B51" s="9" t="s">
        <v>343</v>
      </c>
      <c r="C51" s="9" t="s">
        <v>344</v>
      </c>
      <c r="D51" s="9" t="s">
        <v>345</v>
      </c>
      <c r="E51" s="9" t="s">
        <v>346</v>
      </c>
      <c r="F51" s="9">
        <v>4</v>
      </c>
      <c r="G51" s="9" t="s">
        <v>347</v>
      </c>
      <c r="H51" s="9" t="s">
        <v>348</v>
      </c>
      <c r="I51" s="9">
        <v>8.9</v>
      </c>
      <c r="J51" s="9">
        <v>105751</v>
      </c>
      <c r="K51" s="9" t="str">
        <f>VLOOKUP(J51,[1]Sheet1!$A$1:$B$65536,2,0)</f>
        <v>新下街</v>
      </c>
      <c r="L51" s="9" t="s">
        <v>23</v>
      </c>
      <c r="M51" s="9" t="s">
        <v>24</v>
      </c>
      <c r="N51" s="9"/>
      <c r="O51" s="9" t="s">
        <v>54</v>
      </c>
      <c r="P51" s="13"/>
    </row>
    <row r="52" ht="18.75" spans="1:16">
      <c r="A52" s="8">
        <v>50</v>
      </c>
      <c r="B52" s="9" t="s">
        <v>349</v>
      </c>
      <c r="C52" s="9" t="s">
        <v>350</v>
      </c>
      <c r="D52" s="9" t="s">
        <v>351</v>
      </c>
      <c r="E52" s="9" t="s">
        <v>352</v>
      </c>
      <c r="F52" s="9">
        <v>60</v>
      </c>
      <c r="G52" s="9" t="s">
        <v>353</v>
      </c>
      <c r="H52" s="9" t="s">
        <v>354</v>
      </c>
      <c r="I52" s="9"/>
      <c r="J52" s="9" t="s">
        <v>355</v>
      </c>
      <c r="K52" s="9">
        <v>15198078136</v>
      </c>
      <c r="L52" s="9" t="s">
        <v>23</v>
      </c>
      <c r="M52" s="9" t="s">
        <v>88</v>
      </c>
      <c r="N52" s="9"/>
      <c r="O52" s="9" t="s">
        <v>356</v>
      </c>
      <c r="P52" s="13"/>
    </row>
    <row r="53" ht="18.75" spans="1:16">
      <c r="A53" s="8">
        <v>51</v>
      </c>
      <c r="B53" s="9" t="s">
        <v>357</v>
      </c>
      <c r="C53" s="9" t="s">
        <v>358</v>
      </c>
      <c r="D53" s="9" t="s">
        <v>359</v>
      </c>
      <c r="E53" s="9" t="s">
        <v>360</v>
      </c>
      <c r="F53" s="9">
        <v>2</v>
      </c>
      <c r="G53" s="9" t="s">
        <v>361</v>
      </c>
      <c r="H53" s="9" t="s">
        <v>362</v>
      </c>
      <c r="I53" s="9">
        <v>10</v>
      </c>
      <c r="J53" s="9">
        <v>571</v>
      </c>
      <c r="K53" s="9" t="str">
        <f>VLOOKUP(J53,[1]Sheet1!$A$1:$B$65536,2,0)</f>
        <v>高新区民丰大道西段药店</v>
      </c>
      <c r="L53" s="9" t="s">
        <v>23</v>
      </c>
      <c r="M53" s="9" t="s">
        <v>24</v>
      </c>
      <c r="N53" s="9"/>
      <c r="O53" s="9" t="s">
        <v>363</v>
      </c>
      <c r="P53" s="13"/>
    </row>
    <row r="54" ht="18.75" spans="1:16">
      <c r="A54" s="8">
        <v>52</v>
      </c>
      <c r="B54" s="9" t="s">
        <v>364</v>
      </c>
      <c r="C54" s="9" t="s">
        <v>365</v>
      </c>
      <c r="D54" s="9" t="s">
        <v>366</v>
      </c>
      <c r="E54" s="9" t="s">
        <v>367</v>
      </c>
      <c r="F54" s="9">
        <v>1</v>
      </c>
      <c r="G54" s="9" t="s">
        <v>368</v>
      </c>
      <c r="H54" s="9" t="s">
        <v>369</v>
      </c>
      <c r="I54" s="9">
        <v>11</v>
      </c>
      <c r="J54" s="9">
        <v>385</v>
      </c>
      <c r="K54" s="9" t="str">
        <f>VLOOKUP(J54,[1]Sheet1!$A$1:$B$65536,2,0)</f>
        <v>五津西路药店</v>
      </c>
      <c r="L54" s="9" t="s">
        <v>23</v>
      </c>
      <c r="M54" s="9" t="s">
        <v>24</v>
      </c>
      <c r="N54" s="15">
        <v>188375</v>
      </c>
      <c r="O54" s="16" t="s">
        <v>370</v>
      </c>
      <c r="P54" s="13"/>
    </row>
    <row r="55" s="3" customFormat="1" ht="18.75" spans="1:16">
      <c r="A55" s="10">
        <v>53</v>
      </c>
      <c r="B55" s="11" t="s">
        <v>371</v>
      </c>
      <c r="C55" s="11" t="s">
        <v>372</v>
      </c>
      <c r="D55" s="11" t="s">
        <v>373</v>
      </c>
      <c r="E55" s="11" t="s">
        <v>374</v>
      </c>
      <c r="F55" s="11">
        <v>3</v>
      </c>
      <c r="G55" s="11" t="s">
        <v>375</v>
      </c>
      <c r="H55" s="11" t="s">
        <v>376</v>
      </c>
      <c r="I55" s="11">
        <v>0</v>
      </c>
      <c r="J55" s="11">
        <v>307</v>
      </c>
      <c r="K55" s="11" t="str">
        <f>VLOOKUP(J55,[1]Sheet1!$A$1:$B$65536,2,0)</f>
        <v>旗舰店</v>
      </c>
      <c r="L55" s="11" t="s">
        <v>23</v>
      </c>
      <c r="M55" s="11" t="s">
        <v>24</v>
      </c>
      <c r="N55" s="11"/>
      <c r="O55" s="11" t="s">
        <v>377</v>
      </c>
      <c r="P55" s="14"/>
    </row>
    <row r="56" s="3" customFormat="1" ht="18.75" spans="1:16">
      <c r="A56" s="10">
        <v>54</v>
      </c>
      <c r="B56" s="11" t="s">
        <v>378</v>
      </c>
      <c r="C56" s="11" t="s">
        <v>379</v>
      </c>
      <c r="D56" s="11" t="s">
        <v>380</v>
      </c>
      <c r="E56" s="11" t="s">
        <v>381</v>
      </c>
      <c r="F56" s="11">
        <v>2</v>
      </c>
      <c r="G56" s="11" t="s">
        <v>382</v>
      </c>
      <c r="H56" s="11" t="s">
        <v>383</v>
      </c>
      <c r="I56" s="11">
        <v>23</v>
      </c>
      <c r="J56" s="11">
        <v>385</v>
      </c>
      <c r="K56" s="11" t="str">
        <f>VLOOKUP(J56,[1]Sheet1!$A$1:$B$65536,2,0)</f>
        <v>五津西路药店</v>
      </c>
      <c r="L56" s="11" t="s">
        <v>23</v>
      </c>
      <c r="M56" s="11" t="s">
        <v>24</v>
      </c>
      <c r="N56" s="11">
        <v>117792</v>
      </c>
      <c r="O56" s="11" t="s">
        <v>384</v>
      </c>
      <c r="P56" s="14"/>
    </row>
    <row r="57" ht="18.75" spans="1:16">
      <c r="A57" s="8">
        <v>55</v>
      </c>
      <c r="B57" s="9" t="s">
        <v>385</v>
      </c>
      <c r="C57" s="9" t="s">
        <v>386</v>
      </c>
      <c r="D57" s="9" t="s">
        <v>387</v>
      </c>
      <c r="E57" s="9" t="s">
        <v>388</v>
      </c>
      <c r="F57" s="9">
        <v>1</v>
      </c>
      <c r="G57" s="9" t="s">
        <v>389</v>
      </c>
      <c r="H57" s="9" t="s">
        <v>390</v>
      </c>
      <c r="I57" s="9">
        <v>10</v>
      </c>
      <c r="J57" s="9">
        <v>385</v>
      </c>
      <c r="K57" s="9" t="str">
        <f>VLOOKUP(J57,[1]Sheet1!$A$1:$B$65536,2,0)</f>
        <v>五津西路药店</v>
      </c>
      <c r="L57" s="9" t="s">
        <v>23</v>
      </c>
      <c r="M57" s="9" t="s">
        <v>24</v>
      </c>
      <c r="N57" s="9"/>
      <c r="O57" s="9" t="s">
        <v>54</v>
      </c>
      <c r="P57" s="13"/>
    </row>
    <row r="58" ht="18.75" spans="1:16">
      <c r="A58" s="8">
        <v>56</v>
      </c>
      <c r="B58" s="9" t="s">
        <v>391</v>
      </c>
      <c r="C58" s="9" t="s">
        <v>392</v>
      </c>
      <c r="D58" s="9" t="s">
        <v>393</v>
      </c>
      <c r="E58" s="9" t="s">
        <v>394</v>
      </c>
      <c r="F58" s="9">
        <v>2</v>
      </c>
      <c r="G58" s="9" t="s">
        <v>395</v>
      </c>
      <c r="H58" s="9" t="s">
        <v>396</v>
      </c>
      <c r="I58" s="9">
        <v>16.8</v>
      </c>
      <c r="J58" s="9">
        <v>337</v>
      </c>
      <c r="K58" s="9" t="str">
        <f>VLOOKUP(J58,[1]Sheet1!$A$1:$B$65536,2,0)</f>
        <v>四川太极浆洗街药店</v>
      </c>
      <c r="L58" s="9" t="s">
        <v>23</v>
      </c>
      <c r="M58" s="9" t="s">
        <v>24</v>
      </c>
      <c r="N58" s="9"/>
      <c r="O58" s="9" t="s">
        <v>397</v>
      </c>
      <c r="P58" s="13"/>
    </row>
    <row r="59" ht="18.75" spans="1:16">
      <c r="A59" s="8">
        <v>57</v>
      </c>
      <c r="B59" s="9" t="s">
        <v>398</v>
      </c>
      <c r="C59" s="9" t="s">
        <v>399</v>
      </c>
      <c r="D59" s="9" t="s">
        <v>400</v>
      </c>
      <c r="E59" s="9" t="s">
        <v>401</v>
      </c>
      <c r="F59" s="9">
        <v>5</v>
      </c>
      <c r="G59" s="9" t="s">
        <v>402</v>
      </c>
      <c r="H59" s="9" t="s">
        <v>403</v>
      </c>
      <c r="I59" s="9">
        <v>31</v>
      </c>
      <c r="J59" s="9">
        <v>337</v>
      </c>
      <c r="K59" s="9" t="str">
        <f>VLOOKUP(J59,[1]Sheet1!$A$1:$B$65536,2,0)</f>
        <v>四川太极浆洗街药店</v>
      </c>
      <c r="L59" s="9" t="s">
        <v>32</v>
      </c>
      <c r="M59" s="9" t="s">
        <v>24</v>
      </c>
      <c r="N59" s="9"/>
      <c r="O59" s="9" t="s">
        <v>404</v>
      </c>
      <c r="P59" s="13"/>
    </row>
    <row r="60" ht="18.75" spans="1:16">
      <c r="A60" s="8">
        <v>58</v>
      </c>
      <c r="B60" s="9" t="s">
        <v>405</v>
      </c>
      <c r="C60" s="9" t="s">
        <v>406</v>
      </c>
      <c r="D60" s="9" t="s">
        <v>407</v>
      </c>
      <c r="E60" s="9" t="s">
        <v>408</v>
      </c>
      <c r="F60" s="9">
        <v>2</v>
      </c>
      <c r="G60" s="9" t="s">
        <v>409</v>
      </c>
      <c r="H60" s="9" t="s">
        <v>410</v>
      </c>
      <c r="I60" s="9">
        <v>85</v>
      </c>
      <c r="J60" s="9">
        <v>337</v>
      </c>
      <c r="K60" s="9" t="str">
        <f>VLOOKUP(J60,[1]Sheet1!$A$1:$B$65536,2,0)</f>
        <v>四川太极浆洗街药店</v>
      </c>
      <c r="L60" s="9" t="s">
        <v>23</v>
      </c>
      <c r="M60" s="9" t="s">
        <v>24</v>
      </c>
      <c r="N60" s="9">
        <v>201029</v>
      </c>
      <c r="O60" s="9" t="s">
        <v>411</v>
      </c>
      <c r="P60" s="13"/>
    </row>
    <row r="61" ht="18.75" spans="1:16">
      <c r="A61" s="8">
        <v>59</v>
      </c>
      <c r="B61" s="9" t="s">
        <v>412</v>
      </c>
      <c r="C61" s="9" t="s">
        <v>413</v>
      </c>
      <c r="D61" s="9" t="s">
        <v>414</v>
      </c>
      <c r="E61" s="9" t="s">
        <v>415</v>
      </c>
      <c r="F61" s="9">
        <v>1</v>
      </c>
      <c r="G61" s="9" t="s">
        <v>416</v>
      </c>
      <c r="H61" s="9" t="s">
        <v>417</v>
      </c>
      <c r="I61" s="9">
        <v>75</v>
      </c>
      <c r="J61" s="9">
        <v>113298</v>
      </c>
      <c r="K61" s="9" t="str">
        <f>VLOOKUP(J61,[1]Sheet1!$A$1:$B$65536,2,0)</f>
        <v>双楠伊藤路店（逸都路店）</v>
      </c>
      <c r="L61" s="9" t="s">
        <v>23</v>
      </c>
      <c r="M61" s="9" t="s">
        <v>24</v>
      </c>
      <c r="N61" s="9"/>
      <c r="O61" s="9" t="s">
        <v>418</v>
      </c>
      <c r="P61" s="13"/>
    </row>
    <row r="62" ht="18.75" spans="1:16">
      <c r="A62" s="8">
        <v>60</v>
      </c>
      <c r="B62" s="9" t="s">
        <v>419</v>
      </c>
      <c r="C62" s="9" t="s">
        <v>420</v>
      </c>
      <c r="D62" s="9" t="s">
        <v>421</v>
      </c>
      <c r="E62" s="9" t="s">
        <v>422</v>
      </c>
      <c r="F62" s="9">
        <v>1</v>
      </c>
      <c r="G62" s="9" t="s">
        <v>423</v>
      </c>
      <c r="H62" s="9" t="s">
        <v>424</v>
      </c>
      <c r="I62" s="9">
        <v>56</v>
      </c>
      <c r="J62" s="9">
        <v>727</v>
      </c>
      <c r="K62" s="9" t="str">
        <f>VLOOKUP(J62,[1]Sheet1!$A$1:$B$65536,2,0)</f>
        <v>金牛区黄苑东街药店</v>
      </c>
      <c r="L62" s="9" t="s">
        <v>23</v>
      </c>
      <c r="M62" s="9" t="s">
        <v>24</v>
      </c>
      <c r="N62" s="9"/>
      <c r="O62" s="9" t="s">
        <v>54</v>
      </c>
      <c r="P62" s="13"/>
    </row>
    <row r="63" ht="18.75" spans="1:16">
      <c r="A63" s="8">
        <v>61</v>
      </c>
      <c r="B63" s="9" t="s">
        <v>425</v>
      </c>
      <c r="C63" s="9" t="s">
        <v>426</v>
      </c>
      <c r="D63" s="9" t="s">
        <v>427</v>
      </c>
      <c r="E63" s="9" t="s">
        <v>428</v>
      </c>
      <c r="F63" s="9">
        <v>1</v>
      </c>
      <c r="G63" s="9" t="s">
        <v>429</v>
      </c>
      <c r="H63" s="9" t="s">
        <v>430</v>
      </c>
      <c r="I63" s="9">
        <v>38</v>
      </c>
      <c r="J63" s="9">
        <v>54</v>
      </c>
      <c r="K63" s="9" t="str">
        <f>VLOOKUP(J63,[1]Sheet1!$A$1:$B$65536,2,0)</f>
        <v>怀远店</v>
      </c>
      <c r="L63" s="9" t="s">
        <v>32</v>
      </c>
      <c r="M63" s="9" t="s">
        <v>24</v>
      </c>
      <c r="N63" s="9"/>
      <c r="O63" s="9" t="s">
        <v>54</v>
      </c>
      <c r="P63" s="13"/>
    </row>
    <row r="64" s="3" customFormat="1" ht="18.75" spans="1:16">
      <c r="A64" s="10">
        <v>62</v>
      </c>
      <c r="B64" s="11" t="s">
        <v>431</v>
      </c>
      <c r="C64" s="11" t="s">
        <v>432</v>
      </c>
      <c r="D64" s="11" t="s">
        <v>433</v>
      </c>
      <c r="E64" s="11" t="s">
        <v>434</v>
      </c>
      <c r="F64" s="11">
        <v>1</v>
      </c>
      <c r="G64" s="11" t="s">
        <v>435</v>
      </c>
      <c r="H64" s="11" t="s">
        <v>436</v>
      </c>
      <c r="I64" s="11">
        <v>43</v>
      </c>
      <c r="J64" s="11">
        <v>54</v>
      </c>
      <c r="K64" s="11" t="str">
        <f>VLOOKUP(J64,[1]Sheet1!$A$1:$B$65536,2,0)</f>
        <v>怀远店</v>
      </c>
      <c r="L64" s="11" t="s">
        <v>23</v>
      </c>
      <c r="M64" s="11" t="s">
        <v>24</v>
      </c>
      <c r="N64" s="11"/>
      <c r="O64" s="11" t="s">
        <v>437</v>
      </c>
      <c r="P64" s="14"/>
    </row>
  </sheetData>
  <sortState ref="A3:P64">
    <sortCondition ref="B3"/>
  </sortState>
  <mergeCells count="1">
    <mergeCell ref="A1:P1"/>
  </mergeCells>
  <conditionalFormatting sqref="C2">
    <cfRule type="duplicateValues" dxfId="0" priority="1"/>
  </conditionalFormatting>
  <hyperlinks>
    <hyperlink ref="H15" r:id="rId1" display="陕械注准20152640055" tooltip="https://www.315jiage.cn/mApn249918.aspx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2020-09-21T06:24:03Z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