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<sst xmlns="http://schemas.openxmlformats.org/spreadsheetml/2006/main" count="189" uniqueCount="149">
  <si>
    <t>小程序找药（9.16）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</si>
  <si>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</si>
  <si>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</si>
  <si>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</si>
  <si>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</si>
  <si>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</si>
  <si>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</si>
  <si>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</si>
  <si>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</si>
  <si>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</si>
  <si>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</si>
  <si>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</si>
  <si>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</si>
  <si>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</si>
  <si>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</si>
  <si>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</si>
  <si>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</si>
  <si>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2020-09-16 09:01:41</t>
  </si>
  <si>
    <t>b1449</t>
  </si>
  <si>
    <t>板蓝根片</t>
  </si>
  <si>
    <t>100片</t>
  </si>
  <si>
    <t>维和</t>
  </si>
  <si>
    <t>Z53D21440</t>
  </si>
  <si>
    <t>普通</t>
  </si>
  <si>
    <t>员工</t>
  </si>
  <si>
    <t>批准文号有误，请重新上报</t>
  </si>
  <si>
    <t>2020-09-16 09:09:30</t>
  </si>
  <si>
    <t>a7790</t>
  </si>
  <si>
    <r>
      <t>医用愈肤生物膜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蓝科肤宁</t>
    </r>
    <r>
      <rPr>
        <sz val="11"/>
        <color rgb="FF000000"/>
        <rFont val="Calibri"/>
        <charset val="0"/>
      </rPr>
      <t>)</t>
    </r>
  </si>
  <si>
    <t>50ml</t>
  </si>
  <si>
    <t>蓝科恒业医疗科技(长春)有限公司</t>
  </si>
  <si>
    <t>吉械注准20182140152</t>
  </si>
  <si>
    <t>已回复药师帮有渠道，请采购部尽快报送新品（北东街8月8日报送需求10盒）</t>
  </si>
  <si>
    <t>2020-09-16 09:15:20</t>
  </si>
  <si>
    <t>a7791</t>
  </si>
  <si>
    <t>维生素B12片</t>
  </si>
  <si>
    <r>
      <t>25ug*100片</t>
    </r>
    <r>
      <rPr>
        <sz val="9"/>
        <color rgb="FF666666"/>
        <rFont val="宋体"/>
        <charset val="134"/>
      </rPr>
      <t> </t>
    </r>
  </si>
  <si>
    <t>山西亨瑞达制药有限公司</t>
  </si>
  <si>
    <t>H14022815</t>
  </si>
  <si>
    <t>目录外淘汰，公司无库存，请采购部核实是否能购进</t>
  </si>
  <si>
    <t>2020-09-16 09:20:00</t>
  </si>
  <si>
    <t>a7792</t>
  </si>
  <si>
    <t>盐酸妥洛特罗片</t>
  </si>
  <si>
    <t>0.5mg*12片</t>
  </si>
  <si>
    <t>陕西诚信制药有限公司</t>
  </si>
  <si>
    <t>H61022830</t>
  </si>
  <si>
    <t>请采购部找渠道</t>
  </si>
  <si>
    <t>2020-09-16 12:14:57</t>
  </si>
  <si>
    <t>a7793</t>
  </si>
  <si>
    <t>骨筋丸胶囊</t>
  </si>
  <si>
    <r>
      <t>0.3g*24粒</t>
    </r>
    <r>
      <rPr>
        <sz val="9"/>
        <color rgb="FF666666"/>
        <rFont val="宋体"/>
        <charset val="134"/>
      </rPr>
      <t> </t>
    </r>
  </si>
  <si>
    <t>河北万岁药业有限公司</t>
  </si>
  <si>
    <t>z2003043</t>
  </si>
  <si>
    <t>紧急</t>
  </si>
  <si>
    <t>新品在待经营目录，请采购部联系厂家尽快交资料</t>
  </si>
  <si>
    <t>2020-09-16 12:23:29</t>
  </si>
  <si>
    <t>a7794</t>
  </si>
  <si>
    <t>红药片</t>
  </si>
  <si>
    <t>12片*5板/盒</t>
  </si>
  <si>
    <t>辽宁可济药业有限公司</t>
  </si>
  <si>
    <t>z21020395</t>
  </si>
  <si>
    <t>2020-09-16 14:03:38</t>
  </si>
  <si>
    <t>a7795</t>
  </si>
  <si>
    <t>腋臭粉</t>
  </si>
  <si>
    <t>60g</t>
  </si>
  <si>
    <t>河南仲景药业股份有限公司(河南仲景保健药业有限公司)</t>
  </si>
  <si>
    <t>Z20026598</t>
  </si>
  <si>
    <t>在零售目录，公司无库存，禁请原因（现仓库有2020.12效期，门店有需求，单独报采购部。建议暂时禁请。张芙蓉2020.9.10），请采购部购进后铺货到店</t>
  </si>
  <si>
    <t>2020-09-16 14:24:51</t>
  </si>
  <si>
    <t>b1450</t>
  </si>
  <si>
    <t>内消瘰疬丸</t>
  </si>
  <si>
    <r>
      <t>200丸</t>
    </r>
    <r>
      <rPr>
        <sz val="9"/>
        <color rgb="FF666666"/>
        <rFont val="宋体"/>
        <charset val="134"/>
      </rPr>
      <t> </t>
    </r>
  </si>
  <si>
    <t>兰州佛慈</t>
  </si>
  <si>
    <t>Z20026691</t>
  </si>
  <si>
    <r>
      <t>同厂家</t>
    </r>
    <r>
      <rPr>
        <sz val="11"/>
        <color rgb="FF000000"/>
        <rFont val="Calibri"/>
        <charset val="0"/>
      </rPr>
      <t>100</t>
    </r>
    <r>
      <rPr>
        <sz val="11"/>
        <color rgb="FF000000"/>
        <rFont val="宋体"/>
        <charset val="0"/>
      </rPr>
      <t>丸在营</t>
    </r>
    <r>
      <rPr>
        <sz val="11"/>
        <color rgb="FF000000"/>
        <rFont val="Calibri"/>
        <charset val="0"/>
      </rPr>
      <t>ID128436</t>
    </r>
    <r>
      <rPr>
        <sz val="11"/>
        <color rgb="FF000000"/>
        <rFont val="宋体"/>
        <charset val="0"/>
      </rPr>
      <t>，7月30日购进的5盒铺货到西部店未动销，请门店核实该规格是否能满足顾客需求</t>
    </r>
  </si>
  <si>
    <t>2020-09-16 17:49:01</t>
  </si>
  <si>
    <t>a7796</t>
  </si>
  <si>
    <t>肺宁分散片</t>
  </si>
  <si>
    <t>0.45g*24片</t>
  </si>
  <si>
    <t>伊春五加参药业有限责任公司</t>
  </si>
  <si>
    <t>Z20090520</t>
  </si>
  <si>
    <t>2020-09-16 17:52:43</t>
  </si>
  <si>
    <t>a7797</t>
  </si>
  <si>
    <t>乳癖散结胶囊</t>
  </si>
  <si>
    <t>0.53g*60粒</t>
  </si>
  <si>
    <t>陕西白鹿制药股份有限公司</t>
  </si>
  <si>
    <t>Z20010010</t>
  </si>
  <si>
    <t>在特殊目录，公司无库存，光华店库存2盒，请先店间调拨满足顾客需求，请采购部购进</t>
  </si>
  <si>
    <t>2020-09-16 17:57:00</t>
  </si>
  <si>
    <t>a7798</t>
  </si>
  <si>
    <t>复方甘氨酸茶碱钠片</t>
  </si>
  <si>
    <t>12片</t>
  </si>
  <si>
    <t>吉林省辉南长龙生化药业股份有限公司</t>
  </si>
  <si>
    <t>H20030386</t>
  </si>
  <si>
    <t>2020-09-16 19:00:58</t>
  </si>
  <si>
    <t>a7799</t>
  </si>
  <si>
    <t>本草肤乐草本抑菌乳膏</t>
  </si>
  <si>
    <t>15g</t>
  </si>
  <si>
    <t>江西伟豪药业有限公司</t>
  </si>
  <si>
    <t>赣卫消证字（2010）第D073号</t>
  </si>
  <si>
    <t>2020-09-16 19:03:52</t>
  </si>
  <si>
    <t>a7800</t>
  </si>
  <si>
    <t>果糖二磷酸钠口服溶液</t>
  </si>
  <si>
    <t>10ml*10支</t>
  </si>
  <si>
    <t>浙江浙北药业有限公司</t>
  </si>
  <si>
    <t>H20083454</t>
  </si>
  <si>
    <t>请采购部找渠道（中标价31.05）</t>
  </si>
  <si>
    <t>2020-09-16 21:03:33</t>
  </si>
  <si>
    <t>a7801</t>
  </si>
  <si>
    <t>兰索拉唑肠溶胶囊</t>
  </si>
  <si>
    <t>30mg*14粒</t>
  </si>
  <si>
    <t>天津武田药品有限公司</t>
  </si>
  <si>
    <t>H10980035</t>
  </si>
  <si>
    <t>在特殊目录，公司无库存，请采购部尽快购进</t>
  </si>
  <si>
    <t>2020-09-16 21:42:10</t>
  </si>
  <si>
    <t>b1451</t>
  </si>
  <si>
    <t>门冬氨酸鸟氨酸颗粒</t>
  </si>
  <si>
    <r>
      <t>3g*10</t>
    </r>
    <r>
      <rPr>
        <sz val="11"/>
        <color rgb="FF000000"/>
        <rFont val="宋体"/>
        <charset val="0"/>
      </rPr>
      <t>袋</t>
    </r>
  </si>
  <si>
    <t>武汉启瑞药业有限公司</t>
  </si>
  <si>
    <t>H20090160</t>
  </si>
  <si>
    <t>朱洪</t>
  </si>
  <si>
    <t>顾客</t>
  </si>
  <si>
    <t>公司在营且有库存，已联系顾客</t>
  </si>
  <si>
    <t>2020-09-16 22:24:48</t>
  </si>
  <si>
    <t>a7802</t>
  </si>
  <si>
    <t>双唑泰软膏</t>
  </si>
  <si>
    <r>
      <t>4g*4支</t>
    </r>
    <r>
      <rPr>
        <sz val="9"/>
        <color rgb="FF666666"/>
        <rFont val="宋体"/>
        <charset val="134"/>
      </rPr>
      <t> </t>
    </r>
  </si>
  <si>
    <t>北镇市山庆制药有限公司</t>
  </si>
  <si>
    <t>H10950296</t>
  </si>
  <si>
    <t>2020-09-16 22:28:33</t>
  </si>
  <si>
    <t>b1452</t>
  </si>
  <si>
    <t>阴道用乳杆菌活菌胶囊</t>
  </si>
  <si>
    <t>250mg*5粒</t>
  </si>
  <si>
    <t>内蒙古双奇药业股份有限公司</t>
  </si>
  <si>
    <t>S20030005</t>
  </si>
  <si>
    <t>公司在营且有库存，门店有冷链品种经营范围，请报营运部铺货满足顾客需求</t>
  </si>
  <si>
    <t>2020-09-16 22:31:44</t>
  </si>
  <si>
    <t>a7803</t>
  </si>
  <si>
    <t>盐酸依匹斯汀胶囊</t>
  </si>
  <si>
    <t>10mg*6粒</t>
  </si>
  <si>
    <t>重庆药友制药有限责任公司</t>
  </si>
  <si>
    <t>H20130054</t>
  </si>
  <si>
    <t>在特殊目录，公司无库存，请采购部核实是否能购进（杏林25元）累计3家门店需求蜀汉路报送过需求</t>
  </si>
  <si>
    <t>2020-09-16 22:34:44</t>
  </si>
  <si>
    <t>a7804</t>
  </si>
  <si>
    <t>乙氧苯柳胺软膏</t>
  </si>
  <si>
    <t>10g:0.5g</t>
  </si>
  <si>
    <t>山东新华制药股份有限公司</t>
  </si>
  <si>
    <t>H20010370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</si>
</sst>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Calibri"/>
      <charset val="0"/>
    </font>
    <font>
      <sz val="9"/>
      <color rgb="FF66666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D13" sqref="D13"/>
    </sheetView>
  </sheetViews>
  <sheetFormatPr defaultColWidth="9" defaultRowHeight="13.5"/>
  <cols>
    <col min="1" max="1" width="3.5" style="3" customWidth="1"/>
    <col min="2" max="2" width="12.625" customWidth="1"/>
    <col min="3" max="3" width="5.875" customWidth="1"/>
    <col min="4" max="4" width="19.5" customWidth="1"/>
    <col min="5" max="5" width="14.75" customWidth="1"/>
    <col min="6" max="6" width="4" customWidth="1"/>
    <col min="7" max="7" width="13.125" customWidth="1"/>
    <col min="8" max="8" width="17.375" customWidth="1"/>
    <col min="9" max="9" width="5.625" customWidth="1"/>
    <col min="10" max="10" width="6.875" customWidth="1"/>
    <col min="11" max="11" width="17.25" customWidth="1"/>
    <col min="12" max="12" width="5.375" customWidth="1"/>
    <col min="13" max="13" width="6" customWidth="1"/>
    <col min="14" max="14" width="6.75" customWidth="1"/>
    <col min="15" max="15" width="82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2" t="s">
        <v>16</v>
      </c>
    </row>
    <row r="3" s="2" customFormat="1" ht="15" spans="1:15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>
        <v>3</v>
      </c>
      <c r="G3" s="8" t="s">
        <v>21</v>
      </c>
      <c r="H3" s="8" t="s">
        <v>22</v>
      </c>
      <c r="I3" s="8">
        <v>6</v>
      </c>
      <c r="J3" s="8">
        <v>107728</v>
      </c>
      <c r="K3" s="8" t="str">
        <f>VLOOKUP(J3,[1]Sheet1!$A$1:$B$65536,2,0)</f>
        <v>四川太极大邑县晋原镇北街药店</v>
      </c>
      <c r="L3" s="8" t="s">
        <v>23</v>
      </c>
      <c r="M3" s="8" t="s">
        <v>24</v>
      </c>
      <c r="N3" s="8"/>
      <c r="O3" s="13" t="s">
        <v>25</v>
      </c>
    </row>
    <row r="4" ht="15" spans="1:15">
      <c r="A4" s="9">
        <v>2</v>
      </c>
      <c r="B4" s="10" t="s">
        <v>26</v>
      </c>
      <c r="C4" s="10" t="s">
        <v>27</v>
      </c>
      <c r="D4" s="11" t="s">
        <v>28</v>
      </c>
      <c r="E4" s="10" t="s">
        <v>29</v>
      </c>
      <c r="F4" s="10">
        <v>1</v>
      </c>
      <c r="G4" s="10" t="s">
        <v>30</v>
      </c>
      <c r="H4" s="10" t="s">
        <v>31</v>
      </c>
      <c r="I4" s="10">
        <v>128</v>
      </c>
      <c r="J4" s="10">
        <v>745</v>
      </c>
      <c r="K4" s="10" t="str">
        <f>VLOOKUP(J4,[1]Sheet1!$A$1:$B$65536,2,0)</f>
        <v>金牛区金沙路药店</v>
      </c>
      <c r="L4" s="10" t="s">
        <v>23</v>
      </c>
      <c r="M4" s="10" t="s">
        <v>24</v>
      </c>
      <c r="N4" s="10"/>
      <c r="O4" s="11" t="s">
        <v>32</v>
      </c>
    </row>
    <row r="5" ht="15" spans="1:15">
      <c r="A5" s="9">
        <v>3</v>
      </c>
      <c r="B5" s="10" t="s">
        <v>33</v>
      </c>
      <c r="C5" s="10" t="s">
        <v>34</v>
      </c>
      <c r="D5" s="10" t="s">
        <v>35</v>
      </c>
      <c r="E5" s="10" t="s">
        <v>36</v>
      </c>
      <c r="F5" s="10">
        <v>1</v>
      </c>
      <c r="G5" s="10" t="s">
        <v>37</v>
      </c>
      <c r="H5" s="10" t="s">
        <v>38</v>
      </c>
      <c r="I5" s="10">
        <v>2</v>
      </c>
      <c r="J5" s="10">
        <v>745</v>
      </c>
      <c r="K5" s="10" t="str">
        <f>VLOOKUP(J5,[1]Sheet1!$A$1:$B$65536,2,0)</f>
        <v>金牛区金沙路药店</v>
      </c>
      <c r="L5" s="10" t="s">
        <v>23</v>
      </c>
      <c r="M5" s="10" t="s">
        <v>24</v>
      </c>
      <c r="N5" s="14">
        <v>47724</v>
      </c>
      <c r="O5" s="11" t="s">
        <v>39</v>
      </c>
    </row>
    <row r="6" ht="15" spans="1:15">
      <c r="A6" s="9">
        <v>4</v>
      </c>
      <c r="B6" s="10" t="s">
        <v>40</v>
      </c>
      <c r="C6" s="10" t="s">
        <v>41</v>
      </c>
      <c r="D6" s="10" t="s">
        <v>42</v>
      </c>
      <c r="E6" s="10" t="s">
        <v>43</v>
      </c>
      <c r="F6" s="10">
        <v>2</v>
      </c>
      <c r="G6" s="10" t="s">
        <v>44</v>
      </c>
      <c r="H6" s="10" t="s">
        <v>45</v>
      </c>
      <c r="I6" s="10">
        <v>12.18</v>
      </c>
      <c r="J6" s="10">
        <v>745</v>
      </c>
      <c r="K6" s="10" t="str">
        <f>VLOOKUP(J6,[1]Sheet1!$A$1:$B$65536,2,0)</f>
        <v>金牛区金沙路药店</v>
      </c>
      <c r="L6" s="10" t="s">
        <v>23</v>
      </c>
      <c r="M6" s="10" t="s">
        <v>24</v>
      </c>
      <c r="N6" s="10"/>
      <c r="O6" s="15" t="s">
        <v>46</v>
      </c>
    </row>
    <row r="7" ht="15" spans="1:15">
      <c r="A7" s="9">
        <v>5</v>
      </c>
      <c r="B7" s="10" t="s">
        <v>47</v>
      </c>
      <c r="C7" s="10" t="s">
        <v>48</v>
      </c>
      <c r="D7" s="10" t="s">
        <v>49</v>
      </c>
      <c r="E7" s="10" t="s">
        <v>50</v>
      </c>
      <c r="F7" s="10">
        <v>1</v>
      </c>
      <c r="G7" s="10" t="s">
        <v>51</v>
      </c>
      <c r="H7" s="10" t="s">
        <v>52</v>
      </c>
      <c r="I7" s="10">
        <v>30</v>
      </c>
      <c r="J7" s="10">
        <v>113023</v>
      </c>
      <c r="K7" s="10" t="str">
        <f>VLOOKUP(J7,[1]Sheet1!$A$1:$B$65536,2,0)</f>
        <v>云龙南路店</v>
      </c>
      <c r="L7" s="10" t="s">
        <v>53</v>
      </c>
      <c r="M7" s="10" t="s">
        <v>24</v>
      </c>
      <c r="N7" s="10"/>
      <c r="O7" s="11" t="s">
        <v>54</v>
      </c>
    </row>
    <row r="8" ht="15" spans="1:15">
      <c r="A8" s="9">
        <v>6</v>
      </c>
      <c r="B8" s="10" t="s">
        <v>55</v>
      </c>
      <c r="C8" s="10" t="s">
        <v>56</v>
      </c>
      <c r="D8" s="10" t="s">
        <v>57</v>
      </c>
      <c r="E8" s="10" t="s">
        <v>58</v>
      </c>
      <c r="F8" s="10">
        <v>1</v>
      </c>
      <c r="G8" s="10" t="s">
        <v>59</v>
      </c>
      <c r="H8" s="10" t="s">
        <v>60</v>
      </c>
      <c r="I8" s="10">
        <v>35</v>
      </c>
      <c r="J8" s="10">
        <v>113023</v>
      </c>
      <c r="K8" s="10" t="str">
        <f>VLOOKUP(J8,[1]Sheet1!$A$1:$B$65536,2,0)</f>
        <v>云龙南路店</v>
      </c>
      <c r="L8" s="10" t="s">
        <v>53</v>
      </c>
      <c r="M8" s="10" t="s">
        <v>24</v>
      </c>
      <c r="N8" s="10"/>
      <c r="O8" s="15" t="s">
        <v>46</v>
      </c>
    </row>
    <row r="9" ht="15" spans="1:15">
      <c r="A9" s="9">
        <v>7</v>
      </c>
      <c r="B9" s="10" t="s">
        <v>61</v>
      </c>
      <c r="C9" s="10" t="s">
        <v>62</v>
      </c>
      <c r="D9" s="10" t="s">
        <v>63</v>
      </c>
      <c r="E9" s="10" t="s">
        <v>64</v>
      </c>
      <c r="F9" s="10">
        <v>1</v>
      </c>
      <c r="G9" s="10" t="s">
        <v>65</v>
      </c>
      <c r="H9" s="10" t="s">
        <v>66</v>
      </c>
      <c r="I9" s="10">
        <v>398</v>
      </c>
      <c r="J9" s="10">
        <v>311</v>
      </c>
      <c r="K9" s="10" t="str">
        <f>VLOOKUP(J9,[1]Sheet1!$A$1:$B$65536,2,0)</f>
        <v>西部店</v>
      </c>
      <c r="L9" s="10" t="s">
        <v>23</v>
      </c>
      <c r="M9" s="10" t="s">
        <v>24</v>
      </c>
      <c r="N9" s="10">
        <v>5</v>
      </c>
      <c r="O9" s="16" t="s">
        <v>67</v>
      </c>
    </row>
    <row r="10" s="2" customFormat="1" ht="15" spans="1:15">
      <c r="A10" s="7">
        <v>8</v>
      </c>
      <c r="B10" s="8" t="s">
        <v>68</v>
      </c>
      <c r="C10" s="8" t="s">
        <v>69</v>
      </c>
      <c r="D10" s="8" t="s">
        <v>70</v>
      </c>
      <c r="E10" s="8" t="s">
        <v>71</v>
      </c>
      <c r="F10" s="8">
        <v>3</v>
      </c>
      <c r="G10" s="8" t="s">
        <v>72</v>
      </c>
      <c r="H10" s="8" t="s">
        <v>73</v>
      </c>
      <c r="I10" s="8">
        <v>30</v>
      </c>
      <c r="J10" s="8">
        <v>307</v>
      </c>
      <c r="K10" s="8" t="str">
        <f>VLOOKUP(J10,[1]Sheet1!$A$1:$B$65536,2,0)</f>
        <v>旗舰店</v>
      </c>
      <c r="L10" s="8" t="s">
        <v>53</v>
      </c>
      <c r="M10" s="8" t="s">
        <v>24</v>
      </c>
      <c r="N10" s="8"/>
      <c r="O10" s="17" t="s">
        <v>74</v>
      </c>
    </row>
    <row r="11" ht="15" spans="1:15">
      <c r="A11" s="9">
        <v>9</v>
      </c>
      <c r="B11" s="10" t="s">
        <v>75</v>
      </c>
      <c r="C11" s="10" t="s">
        <v>76</v>
      </c>
      <c r="D11" s="10" t="s">
        <v>77</v>
      </c>
      <c r="E11" s="10" t="s">
        <v>78</v>
      </c>
      <c r="F11" s="10">
        <v>2</v>
      </c>
      <c r="G11" s="10" t="s">
        <v>79</v>
      </c>
      <c r="H11" s="10" t="s">
        <v>80</v>
      </c>
      <c r="I11" s="10">
        <v>0</v>
      </c>
      <c r="J11" s="10">
        <v>738</v>
      </c>
      <c r="K11" s="10" t="str">
        <f>VLOOKUP(J11,[1]Sheet1!$A$1:$B$65536,2,0)</f>
        <v>都江堰市蒲阳路药店</v>
      </c>
      <c r="L11" s="10" t="s">
        <v>53</v>
      </c>
      <c r="M11" s="10" t="s">
        <v>24</v>
      </c>
      <c r="N11" s="10"/>
      <c r="O11" s="18" t="s">
        <v>46</v>
      </c>
    </row>
    <row r="12" ht="15" spans="1:15">
      <c r="A12" s="9">
        <v>10</v>
      </c>
      <c r="B12" s="10" t="s">
        <v>81</v>
      </c>
      <c r="C12" s="10" t="s">
        <v>82</v>
      </c>
      <c r="D12" s="10" t="s">
        <v>83</v>
      </c>
      <c r="E12" s="10" t="s">
        <v>84</v>
      </c>
      <c r="F12" s="10">
        <v>2</v>
      </c>
      <c r="G12" s="10" t="s">
        <v>85</v>
      </c>
      <c r="H12" s="10" t="s">
        <v>86</v>
      </c>
      <c r="I12" s="10">
        <v>0</v>
      </c>
      <c r="J12" s="10">
        <v>738</v>
      </c>
      <c r="K12" s="10" t="str">
        <f>VLOOKUP(J12,[1]Sheet1!$A$1:$B$65536,2,0)</f>
        <v>都江堰市蒲阳路药店</v>
      </c>
      <c r="L12" s="10" t="s">
        <v>53</v>
      </c>
      <c r="M12" s="10" t="s">
        <v>24</v>
      </c>
      <c r="N12" s="14">
        <v>46358</v>
      </c>
      <c r="O12" s="16" t="s">
        <v>87</v>
      </c>
    </row>
    <row r="13" ht="15" spans="1:15">
      <c r="A13" s="9">
        <v>11</v>
      </c>
      <c r="B13" s="10" t="s">
        <v>88</v>
      </c>
      <c r="C13" s="10" t="s">
        <v>89</v>
      </c>
      <c r="D13" s="10" t="s">
        <v>90</v>
      </c>
      <c r="E13" s="10" t="s">
        <v>91</v>
      </c>
      <c r="F13" s="10">
        <v>2</v>
      </c>
      <c r="G13" s="10" t="s">
        <v>92</v>
      </c>
      <c r="H13" s="10" t="s">
        <v>93</v>
      </c>
      <c r="I13" s="10">
        <v>0</v>
      </c>
      <c r="J13" s="10">
        <v>738</v>
      </c>
      <c r="K13" s="10" t="str">
        <f>VLOOKUP(J13,[1]Sheet1!$A$1:$B$65536,2,0)</f>
        <v>都江堰市蒲阳路药店</v>
      </c>
      <c r="L13" s="10" t="s">
        <v>53</v>
      </c>
      <c r="M13" s="10" t="s">
        <v>24</v>
      </c>
      <c r="N13" s="10"/>
      <c r="O13" s="18" t="s">
        <v>46</v>
      </c>
    </row>
    <row r="14" ht="15" spans="1:15">
      <c r="A14" s="9">
        <v>12</v>
      </c>
      <c r="B14" s="10" t="s">
        <v>94</v>
      </c>
      <c r="C14" s="10" t="s">
        <v>95</v>
      </c>
      <c r="D14" s="10" t="s">
        <v>96</v>
      </c>
      <c r="E14" s="10" t="s">
        <v>97</v>
      </c>
      <c r="F14" s="10">
        <v>2</v>
      </c>
      <c r="G14" s="10" t="s">
        <v>98</v>
      </c>
      <c r="H14" s="10" t="s">
        <v>99</v>
      </c>
      <c r="I14" s="10">
        <v>0</v>
      </c>
      <c r="J14" s="10">
        <v>738</v>
      </c>
      <c r="K14" s="10" t="str">
        <f>VLOOKUP(J14,[1]Sheet1!$A$1:$B$65536,2,0)</f>
        <v>都江堰市蒲阳路药店</v>
      </c>
      <c r="L14" s="10" t="s">
        <v>53</v>
      </c>
      <c r="M14" s="10" t="s">
        <v>24</v>
      </c>
      <c r="N14" s="10"/>
      <c r="O14" s="18" t="s">
        <v>46</v>
      </c>
    </row>
    <row r="15" ht="15" spans="1:15">
      <c r="A15" s="9">
        <v>13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>
        <v>2</v>
      </c>
      <c r="G15" s="10" t="s">
        <v>104</v>
      </c>
      <c r="H15" s="10" t="s">
        <v>105</v>
      </c>
      <c r="I15" s="10">
        <v>0</v>
      </c>
      <c r="J15" s="10">
        <v>738</v>
      </c>
      <c r="K15" s="10" t="str">
        <f>VLOOKUP(J15,[1]Sheet1!$A$1:$B$65536,2,0)</f>
        <v>都江堰市蒲阳路药店</v>
      </c>
      <c r="L15" s="10" t="s">
        <v>53</v>
      </c>
      <c r="M15" s="10" t="s">
        <v>24</v>
      </c>
      <c r="N15" s="10"/>
      <c r="O15" s="15" t="s">
        <v>106</v>
      </c>
    </row>
    <row r="16" ht="15" spans="1:15">
      <c r="A16" s="9">
        <v>14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>
        <v>5</v>
      </c>
      <c r="G16" s="10" t="s">
        <v>111</v>
      </c>
      <c r="H16" s="10" t="s">
        <v>112</v>
      </c>
      <c r="I16" s="10">
        <v>165</v>
      </c>
      <c r="J16" s="10">
        <v>343</v>
      </c>
      <c r="K16" s="10" t="str">
        <f>VLOOKUP(J16,[1]Sheet1!$A$1:$B$65536,2,0)</f>
        <v>光华药店</v>
      </c>
      <c r="L16" s="10" t="s">
        <v>23</v>
      </c>
      <c r="M16" s="10" t="s">
        <v>24</v>
      </c>
      <c r="N16" s="14">
        <v>95386</v>
      </c>
      <c r="O16" s="11" t="s">
        <v>113</v>
      </c>
    </row>
    <row r="17" s="2" customFormat="1" ht="15" spans="1:15">
      <c r="A17" s="7">
        <v>15</v>
      </c>
      <c r="B17" s="8" t="s">
        <v>114</v>
      </c>
      <c r="C17" s="8" t="s">
        <v>115</v>
      </c>
      <c r="D17" s="8" t="s">
        <v>116</v>
      </c>
      <c r="E17" s="8" t="s">
        <v>117</v>
      </c>
      <c r="F17" s="8"/>
      <c r="G17" s="8" t="s">
        <v>118</v>
      </c>
      <c r="H17" s="8" t="s">
        <v>119</v>
      </c>
      <c r="I17" s="8"/>
      <c r="J17" s="8" t="s">
        <v>120</v>
      </c>
      <c r="K17" s="8">
        <v>13540771621</v>
      </c>
      <c r="L17" s="8" t="s">
        <v>53</v>
      </c>
      <c r="M17" s="19" t="s">
        <v>121</v>
      </c>
      <c r="N17" s="20">
        <v>107668</v>
      </c>
      <c r="O17" s="17" t="s">
        <v>122</v>
      </c>
    </row>
    <row r="18" ht="15" spans="1:15">
      <c r="A18" s="9">
        <v>16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>
        <v>2</v>
      </c>
      <c r="G18" s="10" t="s">
        <v>127</v>
      </c>
      <c r="H18" s="10" t="s">
        <v>128</v>
      </c>
      <c r="I18" s="10">
        <v>12.5</v>
      </c>
      <c r="J18" s="10">
        <v>750</v>
      </c>
      <c r="K18" s="10" t="str">
        <f>VLOOKUP(J18,[1]Sheet1!$A$1:$B$65536,2,0)</f>
        <v>成都成汉太极大药房有限公司</v>
      </c>
      <c r="L18" s="10" t="s">
        <v>53</v>
      </c>
      <c r="M18" s="10" t="s">
        <v>24</v>
      </c>
      <c r="N18" s="10"/>
      <c r="O18" s="18" t="s">
        <v>46</v>
      </c>
    </row>
    <row r="19" s="2" customFormat="1" ht="15" spans="1:15">
      <c r="A19" s="7">
        <v>17</v>
      </c>
      <c r="B19" s="8" t="s">
        <v>129</v>
      </c>
      <c r="C19" s="8" t="s">
        <v>130</v>
      </c>
      <c r="D19" s="8" t="s">
        <v>131</v>
      </c>
      <c r="E19" s="8" t="s">
        <v>132</v>
      </c>
      <c r="F19" s="8">
        <v>2</v>
      </c>
      <c r="G19" s="8" t="s">
        <v>133</v>
      </c>
      <c r="H19" s="8" t="s">
        <v>134</v>
      </c>
      <c r="I19" s="8">
        <v>30.19</v>
      </c>
      <c r="J19" s="8">
        <v>750</v>
      </c>
      <c r="K19" s="8" t="str">
        <f>VLOOKUP(J19,[1]Sheet1!$A$1:$B$65536,2,0)</f>
        <v>成都成汉太极大药房有限公司</v>
      </c>
      <c r="L19" s="8" t="s">
        <v>53</v>
      </c>
      <c r="M19" s="8" t="s">
        <v>24</v>
      </c>
      <c r="N19" s="20">
        <v>112078</v>
      </c>
      <c r="O19" s="19" t="s">
        <v>135</v>
      </c>
    </row>
    <row r="20" ht="15" spans="1:15">
      <c r="A20" s="9">
        <v>18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>
        <v>2</v>
      </c>
      <c r="G20" s="10" t="s">
        <v>140</v>
      </c>
      <c r="H20" s="10" t="s">
        <v>141</v>
      </c>
      <c r="I20" s="10">
        <v>37</v>
      </c>
      <c r="J20" s="10">
        <v>750</v>
      </c>
      <c r="K20" s="10" t="str">
        <f>VLOOKUP(J20,[1]Sheet1!$A$1:$B$65536,2,0)</f>
        <v>成都成汉太极大药房有限公司</v>
      </c>
      <c r="L20" s="10" t="s">
        <v>53</v>
      </c>
      <c r="M20" s="10" t="s">
        <v>24</v>
      </c>
      <c r="N20" s="14">
        <v>53776</v>
      </c>
      <c r="O20" s="11" t="s">
        <v>142</v>
      </c>
    </row>
    <row r="21" ht="15" spans="1:15">
      <c r="A21" s="9">
        <v>19</v>
      </c>
      <c r="B21" s="10" t="s">
        <v>143</v>
      </c>
      <c r="C21" s="10" t="s">
        <v>144</v>
      </c>
      <c r="D21" s="10" t="s">
        <v>145</v>
      </c>
      <c r="E21" s="10" t="s">
        <v>146</v>
      </c>
      <c r="F21" s="10">
        <v>2</v>
      </c>
      <c r="G21" s="10" t="s">
        <v>147</v>
      </c>
      <c r="H21" s="10" t="s">
        <v>148</v>
      </c>
      <c r="I21" s="10">
        <v>19.9</v>
      </c>
      <c r="J21" s="10">
        <v>750</v>
      </c>
      <c r="K21" s="10" t="str">
        <f>VLOOKUP(J21,[1]Sheet1!$A$1:$B$65536,2,0)</f>
        <v>成都成汉太极大药房有限公司</v>
      </c>
      <c r="L21" s="10" t="s">
        <v>53</v>
      </c>
      <c r="M21" s="10" t="s">
        <v>24</v>
      </c>
      <c r="N21" s="10"/>
      <c r="O21" s="18" t="s">
        <v>46</v>
      </c>
    </row>
  </sheetData>
  <sortState ref="A3:P21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2020-09-17T03:50:53Z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