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Sheet1!$A$2:$AC$59</definedName>
  </definedNames>
  <calcPr calcId="144525"/>
</workbook>
</file>

<file path=xl/sharedStrings.xml><?xml version="1.0" encoding="utf-8"?>
<sst xmlns="http://schemas.openxmlformats.org/spreadsheetml/2006/main" count="536" uniqueCount="398">
  <si>
    <t>小程序找药（2020.9.11-9.13）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</si>
  <si>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</si>
  <si>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</si>
  <si>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</si>
  <si>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</si>
  <si>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</si>
  <si>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</si>
  <si>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</si>
  <si>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</si>
  <si>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</si>
  <si>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</si>
  <si>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</si>
  <si>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</si>
  <si>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</si>
  <si>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</si>
  <si>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</si>
  <si>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</si>
  <si>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2020-09-11 09:04:15</t>
  </si>
  <si>
    <t>b1436</t>
  </si>
  <si>
    <t>罗浮山风湿膏药</t>
  </si>
  <si>
    <t>盒</t>
  </si>
  <si>
    <t>罗浮山药业</t>
  </si>
  <si>
    <t>紧急</t>
  </si>
  <si>
    <t>员工</t>
  </si>
  <si>
    <t>请门店完善需求规格重新上报</t>
  </si>
  <si>
    <t>2020-09-11 09:45:24</t>
  </si>
  <si>
    <t>b1437</t>
  </si>
  <si>
    <t>海川神农百草膏</t>
  </si>
  <si>
    <t>30g×2瓶</t>
  </si>
  <si>
    <t>成都海川药业有限公司</t>
  </si>
  <si>
    <t>豫卫消证字(2014)第0012号</t>
  </si>
  <si>
    <t>请门店完善门店ID重新上报</t>
  </si>
  <si>
    <t>2020-09-11 11:21:49</t>
  </si>
  <si>
    <t>a7699</t>
  </si>
  <si>
    <t>射麻口服</t>
  </si>
  <si>
    <t>10ml*9支</t>
  </si>
  <si>
    <t>海南中盛合美生物制药有限公司</t>
  </si>
  <si>
    <t>Z10940049</t>
  </si>
  <si>
    <t>请采购部找渠道</t>
  </si>
  <si>
    <t>2020-09-11 11:23:10</t>
  </si>
  <si>
    <t>a7700</t>
  </si>
  <si>
    <t>再造生血片</t>
  </si>
  <si>
    <r>
      <t>12片*4板</t>
    </r>
    <r>
      <rPr>
        <sz val="9"/>
        <color rgb="FF666666"/>
        <rFont val="宋体"/>
        <charset val="134"/>
      </rPr>
      <t> </t>
    </r>
  </si>
  <si>
    <t>辽源誉隆亚东药业有限责任公司</t>
  </si>
  <si>
    <t>Z22025856</t>
  </si>
  <si>
    <t>普通</t>
  </si>
  <si>
    <t>在零售目录，公司无库存，禁请原因（该品种现只供医院。张芙蓉2020.6.2）累计4家门报送需求，请采购部核实是否能购进</t>
  </si>
  <si>
    <t>2020-09-11 12:09:06</t>
  </si>
  <si>
    <t>a7701</t>
  </si>
  <si>
    <t>硫酸软骨素钠片</t>
  </si>
  <si>
    <t>54片</t>
  </si>
  <si>
    <t>山东省莱阳生物化学制药厂</t>
  </si>
  <si>
    <t>H37020076</t>
  </si>
  <si>
    <t>2020-09-11 15:01:55</t>
  </si>
  <si>
    <t>b1438</t>
  </si>
  <si>
    <t>藤黄果瘦身胶囊</t>
  </si>
  <si>
    <t>500mg*180s</t>
  </si>
  <si>
    <t>Good   State品牌商</t>
  </si>
  <si>
    <t>无</t>
  </si>
  <si>
    <t>请门店完善批准文号重新上报</t>
  </si>
  <si>
    <t>2020-09-11 15:07:41</t>
  </si>
  <si>
    <t>b1439</t>
  </si>
  <si>
    <t>心舒宝胶囊</t>
  </si>
  <si>
    <r>
      <t>0.5g*20粒</t>
    </r>
    <r>
      <rPr>
        <sz val="9"/>
        <color rgb="FF666666"/>
        <rFont val="宋体"/>
        <charset val="134"/>
      </rPr>
      <t> </t>
    </r>
  </si>
  <si>
    <t>黑龙江天翼药业有限公司</t>
  </si>
  <si>
    <t>Z20090288</t>
  </si>
  <si>
    <t>在待经营目录，4月27日采购2盒铺货到浆洗街店，门店未动销现库存2盒请店间调拨满足顾客需求</t>
  </si>
  <si>
    <t>2020-09-11 15:15:46</t>
  </si>
  <si>
    <t>a7702</t>
  </si>
  <si>
    <t>益脉康片</t>
  </si>
  <si>
    <r>
      <t>40mg*30片</t>
    </r>
    <r>
      <rPr>
        <sz val="9"/>
        <color rgb="FF666666"/>
        <rFont val="宋体"/>
        <charset val="134"/>
      </rPr>
      <t> </t>
    </r>
  </si>
  <si>
    <t>湖南湘雅制药有限公司</t>
  </si>
  <si>
    <t>Z20010081</t>
  </si>
  <si>
    <t>2020-09-11 15:39:06</t>
  </si>
  <si>
    <t>a7703</t>
  </si>
  <si>
    <t>泮托拉唑钠肠溶胶囊</t>
  </si>
  <si>
    <r>
      <t>20mg*8片*2板</t>
    </r>
    <r>
      <rPr>
        <sz val="9"/>
        <color rgb="FF666666"/>
        <rFont val="宋体"/>
        <charset val="134"/>
      </rPr>
      <t> </t>
    </r>
  </si>
  <si>
    <t>福州闽海药业</t>
  </si>
  <si>
    <t>H20052417</t>
  </si>
  <si>
    <t>2020-09-11 16:38:46</t>
  </si>
  <si>
    <t>a7704</t>
  </si>
  <si>
    <t>盐酸氟桂利嗪口服溶液</t>
  </si>
  <si>
    <t>10ml:10mg*6支</t>
  </si>
  <si>
    <t>武汉田田药业有限公司</t>
  </si>
  <si>
    <t>H20020094</t>
  </si>
  <si>
    <t>2020-09-11 17:12:29</t>
  </si>
  <si>
    <t>a7705</t>
  </si>
  <si>
    <t>盐酸乐卡地平片</t>
  </si>
  <si>
    <r>
      <t>10mg*7片</t>
    </r>
    <r>
      <rPr>
        <sz val="9"/>
        <color rgb="FF666666"/>
        <rFont val="宋体"/>
        <charset val="134"/>
      </rPr>
      <t> </t>
    </r>
  </si>
  <si>
    <t>重庆圣华曦药业股份有限公司</t>
  </si>
  <si>
    <t>H20103398</t>
  </si>
  <si>
    <t>大药房连锁有限公司武侯区聚萃街药店</t>
  </si>
  <si>
    <t>已回复有渠道，请采购部尽快报送新品（银河北街也报送过需求）银河北街、大邑北街报送过需求</t>
  </si>
  <si>
    <t>2020-09-11 17:44:43</t>
  </si>
  <si>
    <t>a7706</t>
  </si>
  <si>
    <t>复方蒲芩胶囊</t>
  </si>
  <si>
    <r>
      <t>0.24g*36粒</t>
    </r>
    <r>
      <rPr>
        <sz val="9"/>
        <color rgb="FF666666"/>
        <rFont val="宋体"/>
        <charset val="134"/>
      </rPr>
      <t> </t>
    </r>
  </si>
  <si>
    <t>通化兴华药业有限责任公司</t>
  </si>
  <si>
    <t>z20060436</t>
  </si>
  <si>
    <t>已回复药师帮有渠道，请采购部尽快报送新品（累计7家门店报送需求）</t>
  </si>
  <si>
    <t>2020-09-11 17:49:56</t>
  </si>
  <si>
    <t>a7707</t>
  </si>
  <si>
    <t>重楼解毒酊</t>
  </si>
  <si>
    <t>30ml</t>
  </si>
  <si>
    <t>贵州圣济堂制药有限公司</t>
  </si>
  <si>
    <t>Z20025808</t>
  </si>
  <si>
    <t>2020-09-11 18:47:14</t>
  </si>
  <si>
    <t>a7708</t>
  </si>
  <si>
    <t>金天格胶囊</t>
  </si>
  <si>
    <t>0.4g*24粒</t>
  </si>
  <si>
    <t>金花企业(集团)股份有限公司西安金花制药厂</t>
  </si>
  <si>
    <t>Z20030080</t>
  </si>
  <si>
    <t>在特殊目录，公司无库存，请采购部购进24粒中标价46.55，杏林47.5小程序销量5笔</t>
  </si>
  <si>
    <t>2020-09-11 19:12:21</t>
  </si>
  <si>
    <t>a7709</t>
  </si>
  <si>
    <t>医用冷敷贴传古魏氏（骨痛康贴）</t>
  </si>
  <si>
    <t>8贴</t>
  </si>
  <si>
    <t>广州济康堂医药科技</t>
  </si>
  <si>
    <r>
      <t>晋临械备</t>
    </r>
    <r>
      <rPr>
        <sz val="11"/>
        <color rgb="FF000000"/>
        <rFont val="Calibri"/>
        <charset val="0"/>
      </rPr>
      <t>20160060</t>
    </r>
  </si>
  <si>
    <t>2020-09-11 19:27:17</t>
  </si>
  <si>
    <t>a7710</t>
  </si>
  <si>
    <t>王氏保赤丸</t>
  </si>
  <si>
    <t>0.3g*60丸*20支</t>
  </si>
  <si>
    <t>精华制药集团股份有限公司</t>
  </si>
  <si>
    <t>Z32020645</t>
  </si>
  <si>
    <t>请采购部找渠道（十二桥店报送过同厂家10支装需求，回复药师帮有渠道）</t>
  </si>
  <si>
    <t>2020-09-11 19:33:18</t>
  </si>
  <si>
    <t>a7711</t>
  </si>
  <si>
    <t>氨金黄敏颗粒</t>
  </si>
  <si>
    <r>
      <t>2g*10袋</t>
    </r>
    <r>
      <rPr>
        <sz val="9"/>
        <color rgb="FF666666"/>
        <rFont val="宋体"/>
        <charset val="134"/>
      </rPr>
      <t> </t>
    </r>
  </si>
  <si>
    <t>黑龙江迪龙制药有限公司</t>
  </si>
  <si>
    <t>H23023449</t>
  </si>
  <si>
    <t>2020-09-11 19:36:52</t>
  </si>
  <si>
    <t>b1440</t>
  </si>
  <si>
    <t>大卫颗粒</t>
  </si>
  <si>
    <t>6g*12袋</t>
  </si>
  <si>
    <t>陕西兴邦药业有限公司</t>
  </si>
  <si>
    <t>Z61021648</t>
  </si>
  <si>
    <t>,</t>
  </si>
  <si>
    <r>
      <t>同厂家</t>
    </r>
    <r>
      <rPr>
        <sz val="11"/>
        <color rgb="FF000000"/>
        <rFont val="Calibri"/>
        <charset val="0"/>
      </rPr>
      <t>10</t>
    </r>
    <r>
      <rPr>
        <sz val="11"/>
        <color rgb="FF000000"/>
        <rFont val="宋体"/>
        <charset val="0"/>
      </rPr>
      <t>袋装</t>
    </r>
    <r>
      <rPr>
        <sz val="11"/>
        <color rgb="FF000000"/>
        <rFont val="Calibri"/>
        <charset val="0"/>
      </rPr>
      <t>ID162587</t>
    </r>
    <r>
      <rPr>
        <sz val="11"/>
        <color rgb="FF000000"/>
        <rFont val="宋体"/>
        <charset val="0"/>
      </rPr>
      <t>，请门店核实是否能满足顾客需求后先店间调拨满足顾客需求</t>
    </r>
  </si>
  <si>
    <t>2020-09-11 20:24:31</t>
  </si>
  <si>
    <t>a7712</t>
  </si>
  <si>
    <t>丹参舒心胶囊（石药）</t>
  </si>
  <si>
    <r>
      <t>0.3g*12粒*3板</t>
    </r>
    <r>
      <rPr>
        <sz val="9"/>
        <color rgb="FF666666"/>
        <rFont val="宋体"/>
        <charset val="134"/>
      </rPr>
      <t> </t>
    </r>
  </si>
  <si>
    <t>通化利民药业有限责任公司</t>
  </si>
  <si>
    <t>Z22023886</t>
  </si>
  <si>
    <t>2020-09-11 20:25:50</t>
  </si>
  <si>
    <t>a7713</t>
  </si>
  <si>
    <t>奥美拉唑肠溶胶囊</t>
  </si>
  <si>
    <r>
      <t>20mg*14粒</t>
    </r>
    <r>
      <rPr>
        <sz val="9"/>
        <color rgb="FF666666"/>
        <rFont val="宋体"/>
        <charset val="134"/>
      </rPr>
      <t> </t>
    </r>
  </si>
  <si>
    <t>四川科伦药业股份有限公司</t>
  </si>
  <si>
    <t>H20065335</t>
  </si>
  <si>
    <t>9月1日已新品定价，请采购部尽快购进</t>
  </si>
  <si>
    <t>2020-09-11 20:28:08</t>
  </si>
  <si>
    <t>a7714</t>
  </si>
  <si>
    <t>氨糖美辛肠溶片</t>
  </si>
  <si>
    <t>12片*2板</t>
  </si>
  <si>
    <t>江西制药有限责任公司</t>
  </si>
  <si>
    <t>H36020727</t>
  </si>
  <si>
    <t>2020-09-11 20:32:25</t>
  </si>
  <si>
    <t>b1441</t>
  </si>
  <si>
    <t>马来酸曲美布汀片</t>
  </si>
  <si>
    <t>2mgx36粒</t>
  </si>
  <si>
    <t>石药欧意</t>
  </si>
  <si>
    <t>H20100182</t>
  </si>
  <si>
    <t>门店上传图片为海南普利制药0.1g*40片，请核实下需求厂家及规格重新上报</t>
  </si>
  <si>
    <t>2020-09-11 20:32:26</t>
  </si>
  <si>
    <t>a7715</t>
  </si>
  <si>
    <t>颈腰康胶囊</t>
  </si>
  <si>
    <t>0.33g*90粒</t>
  </si>
  <si>
    <t>吉林长白山药业集团股份有限公司</t>
  </si>
  <si>
    <t>Z20184005</t>
  </si>
  <si>
    <t>目录外淘汰，公司无库存，禁请原因（厂家缺货，预计7月中旬到货，建议暂时禁请冯梅2019.6.18），请采购部核实是否能购进</t>
  </si>
  <si>
    <t>2020-09-11 20:38:02</t>
  </si>
  <si>
    <t>a7716</t>
  </si>
  <si>
    <t>舒林酸片</t>
  </si>
  <si>
    <r>
      <t>0.1g*24片</t>
    </r>
    <r>
      <rPr>
        <sz val="9"/>
        <color rgb="FF666666"/>
        <rFont val="宋体"/>
        <charset val="134"/>
      </rPr>
      <t> </t>
    </r>
  </si>
  <si>
    <t>福安药业集团宁波天衡制药有限公司</t>
  </si>
  <si>
    <t>H33021627</t>
  </si>
  <si>
    <t>5月8日已报送新品，请采购部联系厂家尽快交资料（浆洗街累计5家门店报送过需求），中标价72</t>
  </si>
  <si>
    <t>2020-09-11 21:35:47</t>
  </si>
  <si>
    <t>a7717</t>
  </si>
  <si>
    <t>石斛夜光丸</t>
  </si>
  <si>
    <t>5.5g*10丸</t>
  </si>
  <si>
    <t>北京同仁堂股份有限公司同仁堂制药厂</t>
  </si>
  <si>
    <t>Z11020113</t>
  </si>
  <si>
    <t>2020-09-12 11:06:16</t>
  </si>
  <si>
    <t>a7718</t>
  </si>
  <si>
    <t>参岐肠泰合剂</t>
  </si>
  <si>
    <t>10ml*10支</t>
  </si>
  <si>
    <t>重庆赛诺生物药业股份有限公司</t>
  </si>
  <si>
    <t>Z20027419</t>
  </si>
  <si>
    <t>2020-09-12 11:37:48</t>
  </si>
  <si>
    <t>a7719</t>
  </si>
  <si>
    <t>珍珠灵芝片</t>
  </si>
  <si>
    <r>
      <t>0.25g*20片</t>
    </r>
    <r>
      <rPr>
        <sz val="9"/>
        <color rgb="FF666666"/>
        <rFont val="宋体"/>
        <charset val="134"/>
      </rPr>
      <t> </t>
    </r>
  </si>
  <si>
    <t>上海庆安</t>
  </si>
  <si>
    <t>Z34020483</t>
  </si>
  <si>
    <t>2020-09-12 13:34:13</t>
  </si>
  <si>
    <t>b1442</t>
  </si>
  <si>
    <t>盐酸沙格雷酯片</t>
  </si>
  <si>
    <r>
      <t>100mg*9片</t>
    </r>
    <r>
      <rPr>
        <sz val="9"/>
        <color rgb="FF666666"/>
        <rFont val="宋体"/>
        <charset val="134"/>
      </rPr>
      <t> </t>
    </r>
  </si>
  <si>
    <t>日本Mitsubishi Tanabe Pharma Factory Ltd.,Yoshitomi Plant 分包装：天津田边制药有限公司</t>
  </si>
  <si>
    <t>J20140058</t>
  </si>
  <si>
    <t>公司在营有库存，请门店核实上报原因</t>
  </si>
  <si>
    <t>2020-09-12 14:35:57</t>
  </si>
  <si>
    <t>a7720</t>
  </si>
  <si>
    <t>复方益肝灵胶囊</t>
  </si>
  <si>
    <t>0.3g*36粒</t>
  </si>
  <si>
    <t>湖南天地恒一制药有限公司</t>
  </si>
  <si>
    <t>Z20113025</t>
  </si>
  <si>
    <r>
      <t>已回复有药师帮有渠道，请采购部尽快报送新品（中标价</t>
    </r>
    <r>
      <rPr>
        <sz val="11"/>
        <color rgb="FF000000"/>
        <rFont val="Calibri"/>
        <charset val="0"/>
      </rPr>
      <t>33.09</t>
    </r>
    <r>
      <rPr>
        <sz val="11"/>
        <color rgb="FF000000"/>
        <rFont val="宋体"/>
        <charset val="0"/>
      </rPr>
      <t>）</t>
    </r>
  </si>
  <si>
    <t>2020-09-12 15:22:13</t>
  </si>
  <si>
    <t>a7721</t>
  </si>
  <si>
    <t>脑得生丸</t>
  </si>
  <si>
    <t>1.8g*10袋</t>
  </si>
  <si>
    <t>同药集团大同制药有限公司</t>
  </si>
  <si>
    <t>Z20100027</t>
  </si>
  <si>
    <t>新品，在待经营目录，请采购部联系厂家尽快交资料（中标价31.64）</t>
  </si>
  <si>
    <t>2020-09-12 16:06:44</t>
  </si>
  <si>
    <t>a7722</t>
  </si>
  <si>
    <t>羟苯磺酸钙胶囊</t>
  </si>
  <si>
    <r>
      <t>0.25g*48粒</t>
    </r>
    <r>
      <rPr>
        <sz val="9"/>
        <color rgb="FF666666"/>
        <rFont val="宋体"/>
        <charset val="134"/>
      </rPr>
      <t> </t>
    </r>
  </si>
  <si>
    <t>贵州天安药业股份有限公司</t>
  </si>
  <si>
    <t>H20010481</t>
  </si>
  <si>
    <t>2020-09-12 16:09:34</t>
  </si>
  <si>
    <t>a7723</t>
  </si>
  <si>
    <t>铝镁匹林片</t>
  </si>
  <si>
    <t>7片</t>
  </si>
  <si>
    <t>山东中健康桥制药有限公司</t>
  </si>
  <si>
    <t>H20174102</t>
  </si>
  <si>
    <r>
      <t>12</t>
    </r>
    <r>
      <rPr>
        <sz val="11"/>
        <color rgb="FF000000"/>
        <rFont val="宋体"/>
        <charset val="0"/>
      </rPr>
      <t>片在目录请尽快联系厂家交资料（</t>
    </r>
    <r>
      <rPr>
        <sz val="11"/>
        <color rgb="FF000000"/>
        <rFont val="Calibri"/>
        <charset val="0"/>
      </rPr>
      <t>12</t>
    </r>
    <r>
      <rPr>
        <sz val="11"/>
        <color rgb="FF000000"/>
        <rFont val="宋体"/>
        <charset val="0"/>
      </rPr>
      <t>片进价有优势）</t>
    </r>
    <r>
      <rPr>
        <sz val="11"/>
        <color rgb="FF000000"/>
        <rFont val="Calibri"/>
        <charset val="0"/>
      </rPr>
      <t>12</t>
    </r>
    <r>
      <rPr>
        <sz val="11"/>
        <color rgb="FF000000"/>
        <rFont val="宋体"/>
        <charset val="0"/>
      </rPr>
      <t>片累计</t>
    </r>
    <r>
      <rPr>
        <sz val="11"/>
        <color rgb="FF000000"/>
        <rFont val="Calibri"/>
        <charset val="0"/>
      </rPr>
      <t>6</t>
    </r>
    <r>
      <rPr>
        <sz val="11"/>
        <color rgb="FF000000"/>
        <rFont val="宋体"/>
        <charset val="0"/>
      </rPr>
      <t>家门店报送需求</t>
    </r>
    <r>
      <rPr>
        <sz val="11"/>
        <color rgb="FF000000"/>
        <rFont val="Calibri"/>
        <charset val="0"/>
      </rPr>
      <t>,12</t>
    </r>
    <r>
      <rPr>
        <sz val="11"/>
        <color rgb="FF000000"/>
        <rFont val="宋体"/>
        <charset val="0"/>
      </rPr>
      <t>片中标价</t>
    </r>
    <r>
      <rPr>
        <sz val="11"/>
        <color rgb="FF000000"/>
        <rFont val="Calibri"/>
        <charset val="0"/>
      </rPr>
      <t>40.23</t>
    </r>
  </si>
  <si>
    <t>2020-09-12 16:11:59</t>
  </si>
  <si>
    <t>a7724</t>
  </si>
  <si>
    <t>痔特佳胶囊</t>
  </si>
  <si>
    <t>0.3g*24粒</t>
  </si>
  <si>
    <t>吉林吉春制药股份有限公司</t>
  </si>
  <si>
    <t>Z20090069</t>
  </si>
  <si>
    <t>请采购部找渠道（清江东路报送过需求）</t>
  </si>
  <si>
    <t>a7725</t>
  </si>
  <si>
    <t>菖麻熄风片</t>
  </si>
  <si>
    <t>0.53g*24片</t>
  </si>
  <si>
    <t>黑龙江省济仁药业有限公司</t>
  </si>
  <si>
    <t>Z20140013</t>
  </si>
  <si>
    <t>2020-09-12 16:18:34</t>
  </si>
  <si>
    <t>a7726</t>
  </si>
  <si>
    <t>小儿清热宣肺贴膏</t>
  </si>
  <si>
    <t>6贴</t>
  </si>
  <si>
    <t>陕西摩美得气血和制药有限公司</t>
  </si>
  <si>
    <t>Z20040021</t>
  </si>
  <si>
    <t>2020-09-12 16:21:55</t>
  </si>
  <si>
    <t>a7727</t>
  </si>
  <si>
    <t>法莫替丁片</t>
  </si>
  <si>
    <t>20mg*10片*3板</t>
  </si>
  <si>
    <t>安斯泰来制药(中国)有限公司</t>
  </si>
  <si>
    <t>H21023631</t>
  </si>
  <si>
    <t>在零售目录，公司无库存（禁请原因原料缺货，建议暂时禁请）现目录里无一款法莫替丁片，请采购核实是否还是缺货，海王有售</t>
  </si>
  <si>
    <t>2020-09-12 16:29:19</t>
  </si>
  <si>
    <t>a7728</t>
  </si>
  <si>
    <t>降糖舒丸</t>
  </si>
  <si>
    <r>
      <t>90丸</t>
    </r>
    <r>
      <rPr>
        <sz val="9"/>
        <color rgb="FF666666"/>
        <rFont val="宋体"/>
        <charset val="134"/>
      </rPr>
      <t> </t>
    </r>
  </si>
  <si>
    <t>吉林吉尔吉药业有限公司</t>
  </si>
  <si>
    <t>Z20090140</t>
  </si>
  <si>
    <t>已回复药师帮有需求，请采购部尽快报送新品（累计3家门报送过需求）</t>
  </si>
  <si>
    <t>2020-09-12 16:53:28</t>
  </si>
  <si>
    <t>a7729</t>
  </si>
  <si>
    <t>知柏地黄丸</t>
  </si>
  <si>
    <t>200丸</t>
  </si>
  <si>
    <t>华佗国药股份有限公司</t>
  </si>
  <si>
    <t>Z34020895</t>
  </si>
  <si>
    <t>2020-09-12 16:55:21</t>
  </si>
  <si>
    <t>a7730</t>
  </si>
  <si>
    <r>
      <t>大补阴丸</t>
    </r>
    <r>
      <rPr>
        <sz val="11"/>
        <color rgb="FF000000"/>
        <rFont val="Calibri"/>
        <charset val="0"/>
      </rPr>
      <t>(</t>
    </r>
    <r>
      <rPr>
        <sz val="11"/>
        <color rgb="FF000000"/>
        <rFont val="宋体"/>
        <charset val="0"/>
      </rPr>
      <t>浓缩丸</t>
    </r>
    <r>
      <rPr>
        <sz val="11"/>
        <color rgb="FF000000"/>
        <rFont val="Calibri"/>
        <charset val="0"/>
      </rPr>
      <t>)</t>
    </r>
  </si>
  <si>
    <t>3g*10袋</t>
  </si>
  <si>
    <t>杭州胡庆余堂药业有限公司</t>
  </si>
  <si>
    <t>z20030122</t>
  </si>
  <si>
    <t>2020-09-12 17:43:37</t>
  </si>
  <si>
    <t>a7731</t>
  </si>
  <si>
    <t>缩泉胶囊</t>
  </si>
  <si>
    <r>
      <t>60粒</t>
    </r>
    <r>
      <rPr>
        <sz val="9"/>
        <color rgb="FF666666"/>
        <rFont val="宋体"/>
        <charset val="134"/>
      </rPr>
      <t> </t>
    </r>
  </si>
  <si>
    <t>湖南汉森制药股份有限公司</t>
  </si>
  <si>
    <t>Z19991039</t>
  </si>
  <si>
    <t>在待经营目录，仓库无库存，请采购部购进后直接铺货到店（累计3家门店报送需求）</t>
  </si>
  <si>
    <t>2020-09-12 21:22:50</t>
  </si>
  <si>
    <t>a7732</t>
  </si>
  <si>
    <t>双唑泰阴道泡腾片</t>
  </si>
  <si>
    <t>0.2g*7片</t>
  </si>
  <si>
    <t>山东方明药业集团股份有限公司</t>
  </si>
  <si>
    <t>H20064179</t>
  </si>
  <si>
    <t>2020-09-12 21:29:34</t>
  </si>
  <si>
    <t>a7733</t>
  </si>
  <si>
    <t>痔疾洗液</t>
  </si>
  <si>
    <t>125ml</t>
  </si>
  <si>
    <t>贵州拜特制药有限公司</t>
  </si>
  <si>
    <t>Z20025696</t>
  </si>
  <si>
    <t>2020-09-12 21:31:02</t>
  </si>
  <si>
    <t>a7734</t>
  </si>
  <si>
    <t>妇洁舒洗液</t>
  </si>
  <si>
    <t>175ML</t>
  </si>
  <si>
    <t>吉林省银诺克药业有限公司</t>
  </si>
  <si>
    <t>B20050058</t>
  </si>
  <si>
    <t>请采购部找渠道（同厂家100ml中标价36.68）</t>
  </si>
  <si>
    <t>2020-09-13 08:22:43</t>
  </si>
  <si>
    <t>a7735</t>
  </si>
  <si>
    <t>三七脂肝丸</t>
  </si>
  <si>
    <r>
      <t>5g*9袋</t>
    </r>
    <r>
      <rPr>
        <sz val="9"/>
        <color rgb="FF666666"/>
        <rFont val="宋体"/>
        <charset val="134"/>
      </rPr>
      <t> </t>
    </r>
  </si>
  <si>
    <t>云南玉药生物制药有限公司</t>
  </si>
  <si>
    <t>z20025353</t>
  </si>
  <si>
    <t>请采购部找渠道（银河北街报送过需求）</t>
  </si>
  <si>
    <t>2020-09-13 10:28:53</t>
  </si>
  <si>
    <t>a7736</t>
  </si>
  <si>
    <t>替米沙坦氢氯噻嗪片</t>
  </si>
  <si>
    <t>苏州中化药品工业有限公司</t>
  </si>
  <si>
    <t>H20110157</t>
  </si>
  <si>
    <t>请采购部找渠道（同厂家14片参与过会由于价格问题未通过）中标价16.64,杏林9.9</t>
  </si>
  <si>
    <t>2020-09-13 11:31:49</t>
  </si>
  <si>
    <t>a7737</t>
  </si>
  <si>
    <t>阿莫西林颗粒</t>
  </si>
  <si>
    <t>0.125g*12袋</t>
  </si>
  <si>
    <t>山东鲁抗医药股份有限公司</t>
  </si>
  <si>
    <t>H37023129</t>
  </si>
  <si>
    <t>2020-09-13 11:37:34</t>
  </si>
  <si>
    <t>a7738</t>
  </si>
  <si>
    <t>左归丸</t>
  </si>
  <si>
    <t>45g</t>
  </si>
  <si>
    <t>仲景宛西制药股份有限公司（原河南省宛西制药股份有限公司）</t>
  </si>
  <si>
    <t>Z41020696</t>
  </si>
  <si>
    <t>目录外淘汰，公司无库存（禁请原因由于缺乏原料，暂时缺货。2017.3.13），请采购部核实是否能购进</t>
  </si>
  <si>
    <t>2020-09-13 15:07:24</t>
  </si>
  <si>
    <t>a7739</t>
  </si>
  <si>
    <t>苯磺酸氨氯地平片</t>
  </si>
  <si>
    <t>5mg*14片</t>
  </si>
  <si>
    <t>北京红林制药有限公司</t>
  </si>
  <si>
    <t>H20093746</t>
  </si>
  <si>
    <t>2020-09-13 15:10:27</t>
  </si>
  <si>
    <t>a7740</t>
  </si>
  <si>
    <t>去感热口服液</t>
  </si>
  <si>
    <t>10ml*6支</t>
  </si>
  <si>
    <t>四川康特能药业有限公司</t>
  </si>
  <si>
    <t>Z20080189</t>
  </si>
  <si>
    <r>
      <t>请采购部找渠道（同厂家</t>
    </r>
    <r>
      <rPr>
        <sz val="11"/>
        <color rgb="FF000000"/>
        <rFont val="Calibri"/>
        <charset val="0"/>
      </rPr>
      <t>10</t>
    </r>
    <r>
      <rPr>
        <sz val="11"/>
        <color rgb="FF000000"/>
        <rFont val="宋体"/>
        <charset val="0"/>
      </rPr>
      <t>支装累计</t>
    </r>
    <r>
      <rPr>
        <sz val="11"/>
        <color rgb="FF000000"/>
        <rFont val="Calibri"/>
        <charset val="0"/>
      </rPr>
      <t>3</t>
    </r>
    <r>
      <rPr>
        <sz val="11"/>
        <color rgb="FF000000"/>
        <rFont val="宋体"/>
        <charset val="0"/>
      </rPr>
      <t>家门店报送需求）6支中标价31.88,10支中标价53.08</t>
    </r>
  </si>
  <si>
    <t>2020-09-13 15:16:09</t>
  </si>
  <si>
    <t>a7741</t>
  </si>
  <si>
    <t>复方地巴唑氢氯噻嗪胶囊</t>
  </si>
  <si>
    <r>
      <t>0.25g*60粒</t>
    </r>
    <r>
      <rPr>
        <sz val="9"/>
        <color rgb="FF666666"/>
        <rFont val="宋体"/>
        <charset val="134"/>
      </rPr>
      <t> </t>
    </r>
  </si>
  <si>
    <t>福州辰星药业有限公司</t>
  </si>
  <si>
    <t>H20063318</t>
  </si>
  <si>
    <t>2020-09-13 16:00:13</t>
  </si>
  <si>
    <t>a7742</t>
  </si>
  <si>
    <t>消糖灵颗粒</t>
  </si>
  <si>
    <r>
      <t>2g*6</t>
    </r>
    <r>
      <rPr>
        <sz val="11"/>
        <color rgb="FF000000"/>
        <rFont val="宋体"/>
        <charset val="0"/>
      </rPr>
      <t>袋</t>
    </r>
  </si>
  <si>
    <t>四川源基制药有限公司</t>
  </si>
  <si>
    <t>Z20110046</t>
  </si>
  <si>
    <t>张乐毅</t>
  </si>
  <si>
    <t>顾客</t>
  </si>
  <si>
    <t>2020-09-13 16:53:07</t>
  </si>
  <si>
    <t>a7743</t>
  </si>
  <si>
    <t>骨龙胶囊</t>
  </si>
  <si>
    <r>
      <t>0.5g*48粒</t>
    </r>
    <r>
      <rPr>
        <sz val="9"/>
        <color rgb="FF666666"/>
        <rFont val="宋体"/>
        <charset val="134"/>
      </rPr>
      <t> </t>
    </r>
  </si>
  <si>
    <t>东阿阿胶有限公司</t>
  </si>
  <si>
    <t>Z37021385</t>
  </si>
  <si>
    <t>请采购部找渠道（中标价62.78）</t>
  </si>
  <si>
    <t>2020-09-13 17:00:58</t>
  </si>
  <si>
    <t>b1443</t>
  </si>
  <si>
    <t>硝苯地平缓释片</t>
  </si>
  <si>
    <t>10mg*30片</t>
  </si>
  <si>
    <t>地奥集团成都药业股份有限公司</t>
  </si>
  <si>
    <t>H10930145</t>
  </si>
  <si>
    <t>大悦路店</t>
  </si>
  <si>
    <t>2020-09-13 18:59:22</t>
  </si>
  <si>
    <t>b1444</t>
  </si>
  <si>
    <t>硫糖铝口服混悬液</t>
  </si>
  <si>
    <r>
      <t>120ml</t>
    </r>
    <r>
      <rPr>
        <sz val="9"/>
        <color rgb="FF666666"/>
        <rFont val="宋体"/>
        <charset val="134"/>
      </rPr>
      <t> </t>
    </r>
  </si>
  <si>
    <t>广东华南药业集团有限公司</t>
  </si>
  <si>
    <t>H10960186</t>
  </si>
  <si>
    <t>谢</t>
  </si>
  <si>
    <t>公司在营有库存（江安店会员），请江安店尽快店间调拨满足顾客需求</t>
  </si>
  <si>
    <t>2020-09-13 19:17:16</t>
  </si>
  <si>
    <t>a7744</t>
  </si>
  <si>
    <t>风湿骨痛胶囊</t>
  </si>
  <si>
    <r>
      <t>0.3g*32粒</t>
    </r>
    <r>
      <rPr>
        <sz val="9"/>
        <color rgb="FF666666"/>
        <rFont val="宋体"/>
        <charset val="134"/>
      </rPr>
      <t> </t>
    </r>
  </si>
  <si>
    <t>国药集团精方(安徽)药业股份有限公司</t>
  </si>
  <si>
    <t>Z34020025</t>
  </si>
  <si>
    <t>新品在待经营目录，请采购部联系厂家尽快交资料（新繁店报送过需求）中标价18.09</t>
  </si>
  <si>
    <t>a7745</t>
  </si>
  <si>
    <t>非诺贝特缓释胶囊</t>
  </si>
  <si>
    <r>
      <t>250mg*10粒</t>
    </r>
    <r>
      <rPr>
        <sz val="9"/>
        <color rgb="FF666666"/>
        <rFont val="宋体"/>
        <charset val="134"/>
      </rPr>
      <t> </t>
    </r>
  </si>
  <si>
    <t>上海爱的发制药有限公司</t>
  </si>
  <si>
    <t>H19990303</t>
  </si>
  <si>
    <t>银河北街</t>
  </si>
  <si>
    <t>请采购部找渠道（已回复有渠道，请尽快报送新品）</t>
  </si>
  <si>
    <t>a7746</t>
  </si>
  <si>
    <t>培哚普利叔丁胺片</t>
  </si>
  <si>
    <t>2mgx24片</t>
  </si>
  <si>
    <t>上药东英(江苏)药业有限公司</t>
  </si>
  <si>
    <t>H20093504</t>
  </si>
  <si>
    <t>新津武阳西路</t>
  </si>
  <si>
    <t>在特殊目录，门店库存合计4盒，仓库无库存，请采购部购进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</si>
</sst>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9"/>
      <color rgb="FF666666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1"/>
      <name val="Calibri"/>
      <charset val="0"/>
    </font>
    <font>
      <sz val="11"/>
      <name val="宋体"/>
      <charset val="0"/>
    </font>
    <font>
      <sz val="9"/>
      <color indexed="8"/>
      <name val="宋体"/>
      <charset val="134"/>
    </font>
    <font>
      <sz val="11"/>
      <color rgb="FF000000"/>
      <name val="Calibri"/>
      <charset val="0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4" borderId="5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28" fillId="22" borderId="3" applyNumberFormat="0" applyAlignment="0" applyProtection="0">
      <alignment vertical="center"/>
    </xf>
    <xf numFmtId="0" fontId="31" fillId="32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6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59"/>
  <sheetViews>
    <sheetView tabSelected="1" topLeftCell="A19" workbookViewId="0">
      <selection activeCell="A1" sqref="A1:P59"/>
    </sheetView>
  </sheetViews>
  <sheetFormatPr defaultColWidth="9" defaultRowHeight="13.5"/>
  <cols>
    <col min="1" max="1" width="3.5" style="6" customWidth="1"/>
    <col min="2" max="2" width="12.625" customWidth="1"/>
    <col min="3" max="3" width="5.875" customWidth="1"/>
    <col min="4" max="4" width="24.25" customWidth="1"/>
    <col min="5" max="5" width="11.75" customWidth="1"/>
    <col min="6" max="6" width="4" customWidth="1"/>
    <col min="7" max="7" width="13.125" customWidth="1"/>
    <col min="8" max="8" width="11.125" customWidth="1"/>
    <col min="9" max="9" width="8.625" customWidth="1"/>
    <col min="10" max="10" width="6.875" customWidth="1"/>
    <col min="11" max="11" width="17.25" customWidth="1"/>
    <col min="12" max="12" width="5.375" customWidth="1"/>
    <col min="13" max="13" width="6" customWidth="1"/>
    <col min="14" max="14" width="6.75" customWidth="1"/>
    <col min="15" max="15" width="93.875" customWidth="1"/>
    <col min="16" max="16" width="82.25" customWidth="1"/>
    <col min="17" max="29" width="9" style="7"/>
  </cols>
  <sheetData>
    <row r="1" ht="18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1" customFormat="1" ht="18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23" t="s">
        <v>16</v>
      </c>
    </row>
    <row r="3" ht="15" hidden="1" spans="1:16">
      <c r="A3" s="10">
        <v>1</v>
      </c>
      <c r="B3" s="11" t="s">
        <v>17</v>
      </c>
      <c r="C3" s="11" t="s">
        <v>18</v>
      </c>
      <c r="D3" s="11" t="s">
        <v>19</v>
      </c>
      <c r="E3" s="11" t="s">
        <v>20</v>
      </c>
      <c r="F3" s="11">
        <v>0</v>
      </c>
      <c r="G3" s="11" t="s">
        <v>21</v>
      </c>
      <c r="H3" s="11"/>
      <c r="I3" s="11">
        <v>79</v>
      </c>
      <c r="J3" s="11">
        <v>106485</v>
      </c>
      <c r="K3" s="11" t="str">
        <f>VLOOKUP(J3,[1]Sheet1!$A$1:$B$65536,2,0)</f>
        <v>元华二巷</v>
      </c>
      <c r="L3" s="11" t="s">
        <v>22</v>
      </c>
      <c r="M3" s="11" t="s">
        <v>23</v>
      </c>
      <c r="N3" s="11"/>
      <c r="O3" s="11" t="s">
        <v>24</v>
      </c>
      <c r="P3" s="24"/>
    </row>
    <row r="4" s="2" customFormat="1" ht="15" hidden="1" spans="1:16">
      <c r="A4" s="10">
        <v>2</v>
      </c>
      <c r="B4" s="11" t="s">
        <v>25</v>
      </c>
      <c r="C4" s="11" t="s">
        <v>26</v>
      </c>
      <c r="D4" s="11" t="s">
        <v>27</v>
      </c>
      <c r="E4" s="11" t="s">
        <v>28</v>
      </c>
      <c r="F4" s="11">
        <v>1</v>
      </c>
      <c r="G4" s="11" t="s">
        <v>29</v>
      </c>
      <c r="H4" s="11" t="s">
        <v>30</v>
      </c>
      <c r="I4" s="11">
        <v>60</v>
      </c>
      <c r="J4" s="11">
        <v>11415</v>
      </c>
      <c r="K4" s="11" t="e">
        <f>VLOOKUP(J4,[1]Sheet1!$A$1:$B$65536,2,0)</f>
        <v>#N/A</v>
      </c>
      <c r="L4" s="11" t="s">
        <v>22</v>
      </c>
      <c r="M4" s="11" t="s">
        <v>23</v>
      </c>
      <c r="N4" s="25"/>
      <c r="O4" s="11" t="s">
        <v>31</v>
      </c>
      <c r="P4" s="24"/>
    </row>
    <row r="5" s="3" customFormat="1" ht="15" spans="1:16">
      <c r="A5" s="12">
        <v>3</v>
      </c>
      <c r="B5" s="13" t="s">
        <v>32</v>
      </c>
      <c r="C5" s="13" t="s">
        <v>33</v>
      </c>
      <c r="D5" s="13" t="s">
        <v>34</v>
      </c>
      <c r="E5" s="13" t="s">
        <v>35</v>
      </c>
      <c r="F5" s="13">
        <v>2</v>
      </c>
      <c r="G5" s="13" t="s">
        <v>36</v>
      </c>
      <c r="H5" s="13" t="s">
        <v>37</v>
      </c>
      <c r="I5" s="13">
        <v>25</v>
      </c>
      <c r="J5" s="13">
        <v>713</v>
      </c>
      <c r="K5" s="13" t="str">
        <f>VLOOKUP(J5,[1]Sheet1!$A$1:$B$65536,2,0)</f>
        <v>都江堰聚源镇药店</v>
      </c>
      <c r="L5" s="13" t="s">
        <v>22</v>
      </c>
      <c r="M5" s="13" t="s">
        <v>23</v>
      </c>
      <c r="N5" s="13"/>
      <c r="O5" s="26" t="s">
        <v>38</v>
      </c>
      <c r="P5" s="27"/>
    </row>
    <row r="6" s="2" customFormat="1" ht="15" spans="1:16">
      <c r="A6" s="10">
        <v>4</v>
      </c>
      <c r="B6" s="11" t="s">
        <v>39</v>
      </c>
      <c r="C6" s="11" t="s">
        <v>40</v>
      </c>
      <c r="D6" s="11" t="s">
        <v>41</v>
      </c>
      <c r="E6" s="11" t="s">
        <v>42</v>
      </c>
      <c r="F6" s="11">
        <v>10</v>
      </c>
      <c r="G6" s="11" t="s">
        <v>43</v>
      </c>
      <c r="H6" s="11" t="s">
        <v>44</v>
      </c>
      <c r="I6" s="11">
        <v>35</v>
      </c>
      <c r="J6" s="11">
        <v>106865</v>
      </c>
      <c r="K6" s="11" t="str">
        <f>VLOOKUP(J6,[1]Sheet1!$A$1:$B$65536,2,0)</f>
        <v>丝竹路</v>
      </c>
      <c r="L6" s="11" t="s">
        <v>45</v>
      </c>
      <c r="M6" s="11" t="s">
        <v>23</v>
      </c>
      <c r="N6" s="28">
        <v>21784</v>
      </c>
      <c r="O6" s="18" t="s">
        <v>46</v>
      </c>
      <c r="P6" s="24"/>
    </row>
    <row r="7" s="3" customFormat="1" ht="15" spans="1:16">
      <c r="A7" s="12">
        <v>5</v>
      </c>
      <c r="B7" s="13" t="s">
        <v>47</v>
      </c>
      <c r="C7" s="13" t="s">
        <v>48</v>
      </c>
      <c r="D7" s="13" t="s">
        <v>49</v>
      </c>
      <c r="E7" s="13" t="s">
        <v>50</v>
      </c>
      <c r="F7" s="13">
        <v>1</v>
      </c>
      <c r="G7" s="13" t="s">
        <v>51</v>
      </c>
      <c r="H7" s="13" t="s">
        <v>52</v>
      </c>
      <c r="I7" s="13">
        <v>29.8</v>
      </c>
      <c r="J7" s="13">
        <v>511</v>
      </c>
      <c r="K7" s="13" t="str">
        <f>VLOOKUP(J7,[1]Sheet1!$A$1:$B$65536,2,0)</f>
        <v>成华杉板桥南一路店</v>
      </c>
      <c r="L7" s="13" t="s">
        <v>22</v>
      </c>
      <c r="M7" s="13" t="s">
        <v>23</v>
      </c>
      <c r="N7" s="13"/>
      <c r="O7" s="26" t="s">
        <v>38</v>
      </c>
      <c r="P7" s="27"/>
    </row>
    <row r="8" ht="15" hidden="1" spans="1:16">
      <c r="A8" s="10">
        <v>6</v>
      </c>
      <c r="B8" s="11" t="s">
        <v>53</v>
      </c>
      <c r="C8" s="11" t="s">
        <v>54</v>
      </c>
      <c r="D8" s="11" t="s">
        <v>55</v>
      </c>
      <c r="E8" s="11" t="s">
        <v>56</v>
      </c>
      <c r="F8" s="11">
        <v>1</v>
      </c>
      <c r="G8" s="11" t="s">
        <v>57</v>
      </c>
      <c r="H8" s="11" t="s">
        <v>58</v>
      </c>
      <c r="I8" s="11">
        <v>128</v>
      </c>
      <c r="J8" s="11">
        <v>113298</v>
      </c>
      <c r="K8" s="11" t="str">
        <f>VLOOKUP(J8,[1]Sheet1!$A$1:$B$65536,2,0)</f>
        <v>双楠伊藤路店（逸都路店）</v>
      </c>
      <c r="L8" s="11" t="s">
        <v>22</v>
      </c>
      <c r="M8" s="11" t="s">
        <v>23</v>
      </c>
      <c r="N8" s="11"/>
      <c r="O8" s="11" t="s">
        <v>59</v>
      </c>
      <c r="P8" s="24"/>
    </row>
    <row r="9" ht="15" hidden="1" spans="1:16">
      <c r="A9" s="10">
        <v>7</v>
      </c>
      <c r="B9" s="11" t="s">
        <v>60</v>
      </c>
      <c r="C9" s="11" t="s">
        <v>61</v>
      </c>
      <c r="D9" s="11" t="s">
        <v>62</v>
      </c>
      <c r="E9" s="11" t="s">
        <v>63</v>
      </c>
      <c r="F9" s="11">
        <v>1</v>
      </c>
      <c r="G9" s="11" t="s">
        <v>64</v>
      </c>
      <c r="H9" s="11" t="s">
        <v>65</v>
      </c>
      <c r="I9" s="11">
        <v>20</v>
      </c>
      <c r="J9" s="11">
        <v>113298</v>
      </c>
      <c r="K9" s="11" t="str">
        <f>VLOOKUP(J9,[1]Sheet1!$A$1:$B$65536,2,0)</f>
        <v>双楠伊藤路店（逸都路店）</v>
      </c>
      <c r="L9" s="11" t="s">
        <v>22</v>
      </c>
      <c r="M9" s="11" t="s">
        <v>23</v>
      </c>
      <c r="N9" s="29">
        <v>104618</v>
      </c>
      <c r="O9" s="30" t="s">
        <v>66</v>
      </c>
      <c r="P9" s="24"/>
    </row>
    <row r="10" s="3" customFormat="1" ht="15" spans="1:16">
      <c r="A10" s="12">
        <v>8</v>
      </c>
      <c r="B10" s="13" t="s">
        <v>67</v>
      </c>
      <c r="C10" s="13" t="s">
        <v>68</v>
      </c>
      <c r="D10" s="13" t="s">
        <v>69</v>
      </c>
      <c r="E10" s="13" t="s">
        <v>70</v>
      </c>
      <c r="F10" s="13">
        <v>1</v>
      </c>
      <c r="G10" s="13" t="s">
        <v>71</v>
      </c>
      <c r="H10" s="13" t="s">
        <v>72</v>
      </c>
      <c r="I10" s="13">
        <v>15</v>
      </c>
      <c r="J10" s="13">
        <v>113298</v>
      </c>
      <c r="K10" s="13" t="str">
        <f>VLOOKUP(J10,[1]Sheet1!$A$1:$B$65536,2,0)</f>
        <v>双楠伊藤路店（逸都路店）</v>
      </c>
      <c r="L10" s="13" t="s">
        <v>22</v>
      </c>
      <c r="M10" s="13" t="s">
        <v>23</v>
      </c>
      <c r="N10" s="13"/>
      <c r="O10" s="26" t="s">
        <v>38</v>
      </c>
      <c r="P10" s="27"/>
    </row>
    <row r="11" s="3" customFormat="1" ht="15" spans="1:16">
      <c r="A11" s="12">
        <v>9</v>
      </c>
      <c r="B11" s="13" t="s">
        <v>73</v>
      </c>
      <c r="C11" s="13" t="s">
        <v>74</v>
      </c>
      <c r="D11" s="14" t="s">
        <v>75</v>
      </c>
      <c r="E11" s="13" t="s">
        <v>76</v>
      </c>
      <c r="F11" s="13">
        <v>5</v>
      </c>
      <c r="G11" s="13" t="s">
        <v>77</v>
      </c>
      <c r="H11" s="13" t="s">
        <v>78</v>
      </c>
      <c r="I11" s="13">
        <v>50</v>
      </c>
      <c r="J11" s="13">
        <v>343</v>
      </c>
      <c r="K11" s="13" t="str">
        <f>VLOOKUP(J11,[1]Sheet1!$A$1:$B$65536,2,0)</f>
        <v>光华药店</v>
      </c>
      <c r="L11" s="13" t="s">
        <v>45</v>
      </c>
      <c r="M11" s="13" t="s">
        <v>23</v>
      </c>
      <c r="N11" s="13"/>
      <c r="O11" s="26" t="s">
        <v>38</v>
      </c>
      <c r="P11" s="27"/>
    </row>
    <row r="12" s="3" customFormat="1" ht="15" spans="1:16">
      <c r="A12" s="12">
        <v>10</v>
      </c>
      <c r="B12" s="13" t="s">
        <v>79</v>
      </c>
      <c r="C12" s="13" t="s">
        <v>80</v>
      </c>
      <c r="D12" s="13" t="s">
        <v>81</v>
      </c>
      <c r="E12" s="13" t="s">
        <v>82</v>
      </c>
      <c r="F12" s="13">
        <v>1</v>
      </c>
      <c r="G12" s="13" t="s">
        <v>83</v>
      </c>
      <c r="H12" s="13" t="s">
        <v>84</v>
      </c>
      <c r="I12" s="13">
        <v>109</v>
      </c>
      <c r="J12" s="13">
        <v>104838</v>
      </c>
      <c r="K12" s="13" t="str">
        <f>VLOOKUP(J12,[1]Sheet1!$A$1:$B$65536,2,0)</f>
        <v>蜀州中路店</v>
      </c>
      <c r="L12" s="13" t="s">
        <v>22</v>
      </c>
      <c r="M12" s="13" t="s">
        <v>23</v>
      </c>
      <c r="N12" s="13"/>
      <c r="O12" s="31" t="s">
        <v>38</v>
      </c>
      <c r="P12" s="27"/>
    </row>
    <row r="13" s="3" customFormat="1" ht="15" spans="1:16">
      <c r="A13" s="12">
        <v>11</v>
      </c>
      <c r="B13" s="13" t="s">
        <v>85</v>
      </c>
      <c r="C13" s="13" t="s">
        <v>86</v>
      </c>
      <c r="D13" s="13" t="s">
        <v>87</v>
      </c>
      <c r="E13" s="13" t="s">
        <v>88</v>
      </c>
      <c r="F13" s="13">
        <v>1</v>
      </c>
      <c r="G13" s="13" t="s">
        <v>89</v>
      </c>
      <c r="H13" s="13" t="s">
        <v>90</v>
      </c>
      <c r="I13" s="13"/>
      <c r="J13" s="32">
        <v>752</v>
      </c>
      <c r="K13" s="32" t="s">
        <v>91</v>
      </c>
      <c r="L13" s="13" t="s">
        <v>22</v>
      </c>
      <c r="M13" s="13" t="s">
        <v>23</v>
      </c>
      <c r="N13" s="26"/>
      <c r="O13" s="26" t="s">
        <v>92</v>
      </c>
      <c r="P13" s="27"/>
    </row>
    <row r="14" s="2" customFormat="1" ht="15" spans="1:16">
      <c r="A14" s="10">
        <v>12</v>
      </c>
      <c r="B14" s="11" t="s">
        <v>93</v>
      </c>
      <c r="C14" s="11" t="s">
        <v>94</v>
      </c>
      <c r="D14" s="11" t="s">
        <v>95</v>
      </c>
      <c r="E14" s="11" t="s">
        <v>96</v>
      </c>
      <c r="F14" s="11">
        <v>1</v>
      </c>
      <c r="G14" s="11" t="s">
        <v>97</v>
      </c>
      <c r="H14" s="11" t="s">
        <v>98</v>
      </c>
      <c r="I14" s="11">
        <v>20</v>
      </c>
      <c r="J14" s="11">
        <v>747</v>
      </c>
      <c r="K14" s="11" t="str">
        <f>VLOOKUP(J14,[1]Sheet1!$A$1:$B$65536,2,0)</f>
        <v>郫县郫筒镇一环路东南段药店</v>
      </c>
      <c r="L14" s="11" t="s">
        <v>22</v>
      </c>
      <c r="M14" s="11" t="s">
        <v>23</v>
      </c>
      <c r="N14" s="11"/>
      <c r="O14" s="33" t="s">
        <v>99</v>
      </c>
      <c r="P14" s="24"/>
    </row>
    <row r="15" s="3" customFormat="1" ht="15" spans="1:16">
      <c r="A15" s="12">
        <v>13</v>
      </c>
      <c r="B15" s="13" t="s">
        <v>100</v>
      </c>
      <c r="C15" s="13" t="s">
        <v>101</v>
      </c>
      <c r="D15" s="13" t="s">
        <v>102</v>
      </c>
      <c r="E15" s="13" t="s">
        <v>103</v>
      </c>
      <c r="F15" s="13">
        <v>1</v>
      </c>
      <c r="G15" s="13" t="s">
        <v>104</v>
      </c>
      <c r="H15" s="13" t="s">
        <v>105</v>
      </c>
      <c r="I15" s="13">
        <v>75</v>
      </c>
      <c r="J15" s="13">
        <v>106485</v>
      </c>
      <c r="K15" s="13" t="str">
        <f>VLOOKUP(J15,[1]Sheet1!$A$1:$B$65536,2,0)</f>
        <v>元华二巷</v>
      </c>
      <c r="L15" s="13" t="s">
        <v>22</v>
      </c>
      <c r="M15" s="13" t="s">
        <v>23</v>
      </c>
      <c r="N15" s="13"/>
      <c r="O15" s="26" t="s">
        <v>38</v>
      </c>
      <c r="P15" s="27"/>
    </row>
    <row r="16" s="2" customFormat="1" ht="15" spans="1:16">
      <c r="A16" s="10">
        <v>14</v>
      </c>
      <c r="B16" s="11" t="s">
        <v>106</v>
      </c>
      <c r="C16" s="11" t="s">
        <v>107</v>
      </c>
      <c r="D16" s="11" t="s">
        <v>108</v>
      </c>
      <c r="E16" s="11" t="s">
        <v>109</v>
      </c>
      <c r="F16" s="11">
        <v>3</v>
      </c>
      <c r="G16" s="11" t="s">
        <v>110</v>
      </c>
      <c r="H16" s="11" t="s">
        <v>111</v>
      </c>
      <c r="I16" s="11">
        <v>60</v>
      </c>
      <c r="J16" s="11">
        <v>307</v>
      </c>
      <c r="K16" s="11" t="str">
        <f>VLOOKUP(J16,[1]Sheet1!$A$1:$B$65536,2,0)</f>
        <v>旗舰店</v>
      </c>
      <c r="L16" s="11" t="s">
        <v>22</v>
      </c>
      <c r="M16" s="11" t="s">
        <v>23</v>
      </c>
      <c r="N16" s="34">
        <v>56694</v>
      </c>
      <c r="O16" s="35" t="s">
        <v>112</v>
      </c>
      <c r="P16" s="24"/>
    </row>
    <row r="17" s="3" customFormat="1" ht="15" spans="1:16">
      <c r="A17" s="12">
        <v>15</v>
      </c>
      <c r="B17" s="13" t="s">
        <v>113</v>
      </c>
      <c r="C17" s="13" t="s">
        <v>114</v>
      </c>
      <c r="D17" s="13" t="s">
        <v>115</v>
      </c>
      <c r="E17" s="13" t="s">
        <v>116</v>
      </c>
      <c r="F17" s="13">
        <v>2</v>
      </c>
      <c r="G17" s="13" t="s">
        <v>117</v>
      </c>
      <c r="H17" s="13" t="s">
        <v>118</v>
      </c>
      <c r="I17" s="13">
        <v>25</v>
      </c>
      <c r="J17" s="13">
        <v>704</v>
      </c>
      <c r="K17" s="13" t="str">
        <f>VLOOKUP(J17,[1]Sheet1!$A$1:$B$65536,2,0)</f>
        <v>都江堰奎光路中段药店</v>
      </c>
      <c r="L17" s="13" t="s">
        <v>45</v>
      </c>
      <c r="M17" s="13" t="s">
        <v>23</v>
      </c>
      <c r="N17" s="22"/>
      <c r="O17" s="26" t="s">
        <v>38</v>
      </c>
      <c r="P17" s="27"/>
    </row>
    <row r="18" s="3" customFormat="1" ht="15" spans="1:16">
      <c r="A18" s="12">
        <v>16</v>
      </c>
      <c r="B18" s="13" t="s">
        <v>119</v>
      </c>
      <c r="C18" s="13" t="s">
        <v>120</v>
      </c>
      <c r="D18" s="13" t="s">
        <v>121</v>
      </c>
      <c r="E18" s="13" t="s">
        <v>122</v>
      </c>
      <c r="F18" s="13">
        <v>1</v>
      </c>
      <c r="G18" s="13" t="s">
        <v>123</v>
      </c>
      <c r="H18" s="13" t="s">
        <v>124</v>
      </c>
      <c r="I18" s="13">
        <v>80</v>
      </c>
      <c r="J18" s="13">
        <v>105910</v>
      </c>
      <c r="K18" s="13" t="str">
        <f>VLOOKUP(J18,[1]Sheet1!$A$1:$B$65536,2,0)</f>
        <v>紫薇东路</v>
      </c>
      <c r="L18" s="13" t="s">
        <v>22</v>
      </c>
      <c r="M18" s="13" t="s">
        <v>23</v>
      </c>
      <c r="N18" s="13"/>
      <c r="O18" s="26" t="s">
        <v>125</v>
      </c>
      <c r="P18" s="27"/>
    </row>
    <row r="19" s="3" customFormat="1" ht="15" spans="1:16">
      <c r="A19" s="12">
        <v>17</v>
      </c>
      <c r="B19" s="13" t="s">
        <v>126</v>
      </c>
      <c r="C19" s="13" t="s">
        <v>127</v>
      </c>
      <c r="D19" s="13" t="s">
        <v>128</v>
      </c>
      <c r="E19" s="13" t="s">
        <v>129</v>
      </c>
      <c r="F19" s="13">
        <v>1</v>
      </c>
      <c r="G19" s="13" t="s">
        <v>130</v>
      </c>
      <c r="H19" s="13" t="s">
        <v>131</v>
      </c>
      <c r="I19" s="13">
        <v>16</v>
      </c>
      <c r="J19" s="13">
        <v>105910</v>
      </c>
      <c r="K19" s="13" t="str">
        <f>VLOOKUP(J19,[1]Sheet1!$A$1:$B$65536,2,0)</f>
        <v>紫薇东路</v>
      </c>
      <c r="L19" s="13" t="s">
        <v>22</v>
      </c>
      <c r="M19" s="13" t="s">
        <v>23</v>
      </c>
      <c r="N19" s="13"/>
      <c r="O19" s="26" t="s">
        <v>38</v>
      </c>
      <c r="P19" s="27"/>
    </row>
    <row r="20" ht="15" hidden="1" spans="1:16">
      <c r="A20" s="10">
        <v>18</v>
      </c>
      <c r="B20" s="11" t="s">
        <v>132</v>
      </c>
      <c r="C20" s="11" t="s">
        <v>133</v>
      </c>
      <c r="D20" s="11" t="s">
        <v>134</v>
      </c>
      <c r="E20" s="11" t="s">
        <v>135</v>
      </c>
      <c r="F20" s="11">
        <v>1</v>
      </c>
      <c r="G20" s="11" t="s">
        <v>136</v>
      </c>
      <c r="H20" s="11" t="s">
        <v>137</v>
      </c>
      <c r="I20" s="11">
        <v>12</v>
      </c>
      <c r="J20" s="11">
        <v>105910</v>
      </c>
      <c r="K20" s="11" t="str">
        <f>VLOOKUP(J20,[1]Sheet1!$A$1:$B$65536,2,0)</f>
        <v>紫薇东路</v>
      </c>
      <c r="L20" s="11" t="s">
        <v>22</v>
      </c>
      <c r="M20" s="11" t="s">
        <v>23</v>
      </c>
      <c r="N20" s="34" t="s">
        <v>138</v>
      </c>
      <c r="O20" s="35" t="s">
        <v>139</v>
      </c>
      <c r="P20" s="24"/>
    </row>
    <row r="21" s="3" customFormat="1" ht="15" spans="1:16">
      <c r="A21" s="12">
        <v>19</v>
      </c>
      <c r="B21" s="13" t="s">
        <v>140</v>
      </c>
      <c r="C21" s="13" t="s">
        <v>141</v>
      </c>
      <c r="D21" s="14" t="s">
        <v>142</v>
      </c>
      <c r="E21" s="13" t="s">
        <v>143</v>
      </c>
      <c r="F21" s="13">
        <v>2</v>
      </c>
      <c r="G21" s="13" t="s">
        <v>144</v>
      </c>
      <c r="H21" s="13" t="s">
        <v>145</v>
      </c>
      <c r="I21" s="13">
        <v>36</v>
      </c>
      <c r="J21" s="13">
        <v>720</v>
      </c>
      <c r="K21" s="13" t="str">
        <f>VLOOKUP(J21,[1]Sheet1!$A$1:$B$65536,2,0)</f>
        <v>大邑县新场镇文昌街药店</v>
      </c>
      <c r="L21" s="13" t="s">
        <v>22</v>
      </c>
      <c r="M21" s="13" t="s">
        <v>23</v>
      </c>
      <c r="N21" s="13"/>
      <c r="O21" s="26" t="s">
        <v>38</v>
      </c>
      <c r="P21" s="27"/>
    </row>
    <row r="22" s="3" customFormat="1" ht="15" spans="1:16">
      <c r="A22" s="12">
        <v>20</v>
      </c>
      <c r="B22" s="13" t="s">
        <v>146</v>
      </c>
      <c r="C22" s="13" t="s">
        <v>147</v>
      </c>
      <c r="D22" s="13" t="s">
        <v>148</v>
      </c>
      <c r="E22" s="13" t="s">
        <v>149</v>
      </c>
      <c r="F22" s="13">
        <v>1</v>
      </c>
      <c r="G22" s="13" t="s">
        <v>150</v>
      </c>
      <c r="H22" s="13" t="s">
        <v>151</v>
      </c>
      <c r="I22" s="13">
        <v>0</v>
      </c>
      <c r="J22" s="13">
        <v>717</v>
      </c>
      <c r="K22" s="13" t="str">
        <f>VLOOKUP(J22,[1]Sheet1!$A$1:$B$65536,2,0)</f>
        <v>大邑县晋原镇通达东路五段药店</v>
      </c>
      <c r="L22" s="13" t="s">
        <v>22</v>
      </c>
      <c r="M22" s="13" t="s">
        <v>23</v>
      </c>
      <c r="N22" s="13"/>
      <c r="O22" s="36" t="s">
        <v>152</v>
      </c>
      <c r="P22" s="27"/>
    </row>
    <row r="23" s="3" customFormat="1" ht="15" spans="1:16">
      <c r="A23" s="12">
        <v>21</v>
      </c>
      <c r="B23" s="13" t="s">
        <v>153</v>
      </c>
      <c r="C23" s="13" t="s">
        <v>154</v>
      </c>
      <c r="D23" s="13" t="s">
        <v>155</v>
      </c>
      <c r="E23" s="13" t="s">
        <v>156</v>
      </c>
      <c r="F23" s="13">
        <v>1</v>
      </c>
      <c r="G23" s="13" t="s">
        <v>157</v>
      </c>
      <c r="H23" s="13" t="s">
        <v>158</v>
      </c>
      <c r="I23" s="13">
        <v>0</v>
      </c>
      <c r="J23" s="13">
        <v>717</v>
      </c>
      <c r="K23" s="13" t="str">
        <f>VLOOKUP(J23,[1]Sheet1!$A$1:$B$65536,2,0)</f>
        <v>大邑县晋原镇通达东路五段药店</v>
      </c>
      <c r="L23" s="13" t="s">
        <v>22</v>
      </c>
      <c r="M23" s="13" t="s">
        <v>23</v>
      </c>
      <c r="N23" s="13"/>
      <c r="O23" s="26" t="s">
        <v>38</v>
      </c>
      <c r="P23" s="27"/>
    </row>
    <row r="24" ht="15" hidden="1" spans="1:16">
      <c r="A24" s="10">
        <v>22</v>
      </c>
      <c r="B24" s="11" t="s">
        <v>159</v>
      </c>
      <c r="C24" s="11" t="s">
        <v>160</v>
      </c>
      <c r="D24" s="11" t="s">
        <v>161</v>
      </c>
      <c r="E24" s="11" t="s">
        <v>162</v>
      </c>
      <c r="F24" s="11">
        <v>1</v>
      </c>
      <c r="G24" s="11" t="s">
        <v>163</v>
      </c>
      <c r="H24" s="11" t="s">
        <v>164</v>
      </c>
      <c r="I24" s="11">
        <v>19</v>
      </c>
      <c r="J24" s="11">
        <v>720</v>
      </c>
      <c r="K24" s="11" t="str">
        <f>VLOOKUP(J24,[1]Sheet1!$A$1:$B$65536,2,0)</f>
        <v>大邑县新场镇文昌街药店</v>
      </c>
      <c r="L24" s="11" t="s">
        <v>22</v>
      </c>
      <c r="M24" s="11" t="s">
        <v>23</v>
      </c>
      <c r="N24" s="11"/>
      <c r="O24" s="11" t="s">
        <v>165</v>
      </c>
      <c r="P24" s="24"/>
    </row>
    <row r="25" s="3" customFormat="1" ht="15" spans="1:16">
      <c r="A25" s="12">
        <v>23</v>
      </c>
      <c r="B25" s="13" t="s">
        <v>166</v>
      </c>
      <c r="C25" s="13" t="s">
        <v>167</v>
      </c>
      <c r="D25" s="13" t="s">
        <v>168</v>
      </c>
      <c r="E25" s="13" t="s">
        <v>169</v>
      </c>
      <c r="F25" s="13">
        <v>1</v>
      </c>
      <c r="G25" s="13" t="s">
        <v>170</v>
      </c>
      <c r="H25" s="13" t="s">
        <v>171</v>
      </c>
      <c r="I25" s="13">
        <v>0</v>
      </c>
      <c r="J25" s="13">
        <v>717</v>
      </c>
      <c r="K25" s="13" t="str">
        <f>VLOOKUP(J25,[1]Sheet1!$A$1:$B$65536,2,0)</f>
        <v>大邑县晋原镇通达东路五段药店</v>
      </c>
      <c r="L25" s="13" t="s">
        <v>22</v>
      </c>
      <c r="M25" s="13" t="s">
        <v>23</v>
      </c>
      <c r="N25" s="22">
        <v>50300</v>
      </c>
      <c r="O25" s="37" t="s">
        <v>172</v>
      </c>
      <c r="P25" s="27"/>
    </row>
    <row r="26" s="3" customFormat="1" ht="15" spans="1:16">
      <c r="A26" s="12">
        <v>24</v>
      </c>
      <c r="B26" s="13" t="s">
        <v>173</v>
      </c>
      <c r="C26" s="13" t="s">
        <v>174</v>
      </c>
      <c r="D26" s="13" t="s">
        <v>175</v>
      </c>
      <c r="E26" s="13" t="s">
        <v>176</v>
      </c>
      <c r="F26" s="13">
        <v>2</v>
      </c>
      <c r="G26" s="13" t="s">
        <v>177</v>
      </c>
      <c r="H26" s="13" t="s">
        <v>178</v>
      </c>
      <c r="I26" s="13">
        <v>15</v>
      </c>
      <c r="J26" s="13">
        <v>720</v>
      </c>
      <c r="K26" s="13" t="str">
        <f>VLOOKUP(J26,[1]Sheet1!$A$1:$B$65536,2,0)</f>
        <v>大邑县新场镇文昌街药店</v>
      </c>
      <c r="L26" s="13" t="s">
        <v>22</v>
      </c>
      <c r="M26" s="13" t="s">
        <v>23</v>
      </c>
      <c r="N26" s="13"/>
      <c r="O26" s="37" t="s">
        <v>179</v>
      </c>
      <c r="P26" s="27"/>
    </row>
    <row r="27" s="2" customFormat="1" ht="15" spans="1:16">
      <c r="A27" s="10">
        <v>25</v>
      </c>
      <c r="B27" s="11" t="s">
        <v>180</v>
      </c>
      <c r="C27" s="11" t="s">
        <v>181</v>
      </c>
      <c r="D27" s="11" t="s">
        <v>182</v>
      </c>
      <c r="E27" s="11" t="s">
        <v>183</v>
      </c>
      <c r="F27" s="11">
        <v>5</v>
      </c>
      <c r="G27" s="11" t="s">
        <v>184</v>
      </c>
      <c r="H27" s="11" t="s">
        <v>185</v>
      </c>
      <c r="I27" s="11">
        <v>17.8</v>
      </c>
      <c r="J27" s="11">
        <v>343</v>
      </c>
      <c r="K27" s="11" t="str">
        <f>VLOOKUP(J27,[1]Sheet1!$A$1:$B$65536,2,0)</f>
        <v>光华药店</v>
      </c>
      <c r="L27" s="11" t="s">
        <v>45</v>
      </c>
      <c r="M27" s="11" t="s">
        <v>23</v>
      </c>
      <c r="N27" s="38">
        <v>192268</v>
      </c>
      <c r="O27" s="33" t="s">
        <v>152</v>
      </c>
      <c r="P27" s="24"/>
    </row>
    <row r="28" s="2" customFormat="1" ht="15" spans="1:16">
      <c r="A28" s="10">
        <v>26</v>
      </c>
      <c r="B28" s="11" t="s">
        <v>186</v>
      </c>
      <c r="C28" s="11" t="s">
        <v>187</v>
      </c>
      <c r="D28" s="11" t="s">
        <v>188</v>
      </c>
      <c r="E28" s="11" t="s">
        <v>189</v>
      </c>
      <c r="F28" s="11">
        <v>10</v>
      </c>
      <c r="G28" s="11" t="s">
        <v>190</v>
      </c>
      <c r="H28" s="11" t="s">
        <v>191</v>
      </c>
      <c r="I28" s="11">
        <v>98</v>
      </c>
      <c r="J28" s="11">
        <v>104430</v>
      </c>
      <c r="K28" s="11" t="str">
        <f>VLOOKUP(J28,[1]Sheet1!$A$1:$B$65536,2,0)</f>
        <v>中和大道药店</v>
      </c>
      <c r="L28" s="11" t="s">
        <v>45</v>
      </c>
      <c r="M28" s="11" t="s">
        <v>23</v>
      </c>
      <c r="N28" s="11"/>
      <c r="O28" s="39" t="s">
        <v>38</v>
      </c>
      <c r="P28" s="24"/>
    </row>
    <row r="29" s="3" customFormat="1" ht="15" spans="1:16">
      <c r="A29" s="12">
        <v>27</v>
      </c>
      <c r="B29" s="13" t="s">
        <v>192</v>
      </c>
      <c r="C29" s="13" t="s">
        <v>193</v>
      </c>
      <c r="D29" s="13" t="s">
        <v>194</v>
      </c>
      <c r="E29" s="13" t="s">
        <v>195</v>
      </c>
      <c r="F29" s="13">
        <v>2</v>
      </c>
      <c r="G29" s="13" t="s">
        <v>196</v>
      </c>
      <c r="H29" s="13" t="s">
        <v>197</v>
      </c>
      <c r="I29" s="13">
        <v>10</v>
      </c>
      <c r="J29" s="13">
        <v>399</v>
      </c>
      <c r="K29" s="13" t="str">
        <f>VLOOKUP(J29,[1]Sheet1!$A$1:$B$65536,2,0)</f>
        <v>高新天久北巷药店</v>
      </c>
      <c r="L29" s="13" t="s">
        <v>22</v>
      </c>
      <c r="M29" s="13" t="s">
        <v>23</v>
      </c>
      <c r="N29" s="13"/>
      <c r="O29" s="14" t="s">
        <v>38</v>
      </c>
      <c r="P29" s="27"/>
    </row>
    <row r="30" ht="15" hidden="1" spans="1:16">
      <c r="A30" s="10">
        <v>28</v>
      </c>
      <c r="B30" s="11" t="s">
        <v>198</v>
      </c>
      <c r="C30" s="11" t="s">
        <v>199</v>
      </c>
      <c r="D30" s="11" t="s">
        <v>200</v>
      </c>
      <c r="E30" s="11" t="s">
        <v>201</v>
      </c>
      <c r="F30" s="11">
        <v>1</v>
      </c>
      <c r="G30" s="11" t="s">
        <v>202</v>
      </c>
      <c r="H30" s="11" t="s">
        <v>203</v>
      </c>
      <c r="I30" s="11">
        <v>59</v>
      </c>
      <c r="J30" s="11">
        <v>13023</v>
      </c>
      <c r="K30" s="11" t="e">
        <f>VLOOKUP(J30,[1]Sheet1!$A$1:$B$65536,2,0)</f>
        <v>#N/A</v>
      </c>
      <c r="L30" s="11" t="s">
        <v>22</v>
      </c>
      <c r="M30" s="11" t="s">
        <v>23</v>
      </c>
      <c r="N30" s="11">
        <v>187069</v>
      </c>
      <c r="O30" s="35" t="s">
        <v>204</v>
      </c>
      <c r="P30" s="24"/>
    </row>
    <row r="31" s="3" customFormat="1" ht="15" spans="1:16">
      <c r="A31" s="12">
        <v>29</v>
      </c>
      <c r="B31" s="13" t="s">
        <v>205</v>
      </c>
      <c r="C31" s="13" t="s">
        <v>206</v>
      </c>
      <c r="D31" s="13" t="s">
        <v>207</v>
      </c>
      <c r="E31" s="13" t="s">
        <v>208</v>
      </c>
      <c r="F31" s="13">
        <v>2</v>
      </c>
      <c r="G31" s="13" t="s">
        <v>209</v>
      </c>
      <c r="H31" s="13" t="s">
        <v>210</v>
      </c>
      <c r="I31" s="13">
        <v>47</v>
      </c>
      <c r="J31" s="13">
        <v>113025</v>
      </c>
      <c r="K31" s="13" t="str">
        <f>VLOOKUP(J31,[1]Sheet1!$A$1:$B$65536,2,0)</f>
        <v>蜀鑫路店</v>
      </c>
      <c r="L31" s="13" t="s">
        <v>22</v>
      </c>
      <c r="M31" s="13" t="s">
        <v>23</v>
      </c>
      <c r="N31" s="36"/>
      <c r="O31" s="40" t="s">
        <v>211</v>
      </c>
      <c r="P31" s="27"/>
    </row>
    <row r="32" s="3" customFormat="1" ht="15" spans="1:16">
      <c r="A32" s="12">
        <v>30</v>
      </c>
      <c r="B32" s="13" t="s">
        <v>212</v>
      </c>
      <c r="C32" s="13" t="s">
        <v>213</v>
      </c>
      <c r="D32" s="13" t="s">
        <v>214</v>
      </c>
      <c r="E32" s="13" t="s">
        <v>215</v>
      </c>
      <c r="F32" s="13">
        <v>3</v>
      </c>
      <c r="G32" s="13" t="s">
        <v>216</v>
      </c>
      <c r="H32" s="13" t="s">
        <v>217</v>
      </c>
      <c r="I32" s="13">
        <v>25</v>
      </c>
      <c r="J32" s="13">
        <v>581</v>
      </c>
      <c r="K32" s="13" t="str">
        <f>VLOOKUP(J32,[1]Sheet1!$A$1:$B$65536,2,0)</f>
        <v>成华区二环路北四段药店（汇融名城）</v>
      </c>
      <c r="L32" s="13" t="s">
        <v>45</v>
      </c>
      <c r="M32" s="13" t="s">
        <v>23</v>
      </c>
      <c r="N32" s="13"/>
      <c r="O32" s="40" t="s">
        <v>218</v>
      </c>
      <c r="P32" s="27"/>
    </row>
    <row r="33" s="3" customFormat="1" ht="16" customHeight="1" spans="1:16">
      <c r="A33" s="12">
        <v>31</v>
      </c>
      <c r="B33" s="13" t="s">
        <v>219</v>
      </c>
      <c r="C33" s="13" t="s">
        <v>220</v>
      </c>
      <c r="D33" s="13" t="s">
        <v>221</v>
      </c>
      <c r="E33" s="13" t="s">
        <v>222</v>
      </c>
      <c r="F33" s="13">
        <v>2</v>
      </c>
      <c r="G33" s="13" t="s">
        <v>223</v>
      </c>
      <c r="H33" s="13" t="s">
        <v>224</v>
      </c>
      <c r="I33" s="13">
        <v>23</v>
      </c>
      <c r="J33" s="13">
        <v>337</v>
      </c>
      <c r="K33" s="13" t="str">
        <f>VLOOKUP(J33,[1]Sheet1!$A$1:$B$65536,2,0)</f>
        <v>四川太极浆洗街药店</v>
      </c>
      <c r="L33" s="13" t="s">
        <v>22</v>
      </c>
      <c r="M33" s="13" t="s">
        <v>23</v>
      </c>
      <c r="N33" s="41"/>
      <c r="O33" s="40" t="s">
        <v>38</v>
      </c>
      <c r="P33" s="27"/>
    </row>
    <row r="34" s="4" customFormat="1" ht="15" spans="1:16">
      <c r="A34" s="12">
        <v>32</v>
      </c>
      <c r="B34" s="13" t="s">
        <v>225</v>
      </c>
      <c r="C34" s="13" t="s">
        <v>226</v>
      </c>
      <c r="D34" s="13" t="s">
        <v>227</v>
      </c>
      <c r="E34" s="13" t="s">
        <v>228</v>
      </c>
      <c r="F34" s="13">
        <v>2</v>
      </c>
      <c r="G34" s="13" t="s">
        <v>229</v>
      </c>
      <c r="H34" s="13" t="s">
        <v>230</v>
      </c>
      <c r="I34" s="13">
        <v>45</v>
      </c>
      <c r="J34" s="13">
        <v>337</v>
      </c>
      <c r="K34" s="13" t="str">
        <f>VLOOKUP(J34,[1]Sheet1!$A$1:$B$65536,2,0)</f>
        <v>四川太极浆洗街药店</v>
      </c>
      <c r="L34" s="13" t="s">
        <v>22</v>
      </c>
      <c r="M34" s="13" t="s">
        <v>23</v>
      </c>
      <c r="N34" s="13"/>
      <c r="O34" s="42" t="s">
        <v>231</v>
      </c>
      <c r="P34" s="27"/>
    </row>
    <row r="35" s="3" customFormat="1" ht="15" spans="1:16">
      <c r="A35" s="12">
        <v>33</v>
      </c>
      <c r="B35" s="13" t="s">
        <v>232</v>
      </c>
      <c r="C35" s="13" t="s">
        <v>233</v>
      </c>
      <c r="D35" s="13" t="s">
        <v>234</v>
      </c>
      <c r="E35" s="13" t="s">
        <v>235</v>
      </c>
      <c r="F35" s="13">
        <v>2</v>
      </c>
      <c r="G35" s="13" t="s">
        <v>236</v>
      </c>
      <c r="H35" s="13" t="s">
        <v>237</v>
      </c>
      <c r="I35" s="13">
        <v>28</v>
      </c>
      <c r="J35" s="13">
        <v>337</v>
      </c>
      <c r="K35" s="13" t="str">
        <f>VLOOKUP(J35,[1]Sheet1!$A$1:$B$65536,2,0)</f>
        <v>四川太极浆洗街药店</v>
      </c>
      <c r="L35" s="13" t="s">
        <v>22</v>
      </c>
      <c r="M35" s="13" t="s">
        <v>23</v>
      </c>
      <c r="N35" s="13"/>
      <c r="O35" s="43" t="s">
        <v>238</v>
      </c>
      <c r="P35" s="27"/>
    </row>
    <row r="36" s="3" customFormat="1" ht="15" spans="1:16">
      <c r="A36" s="12">
        <v>34</v>
      </c>
      <c r="B36" s="13" t="s">
        <v>232</v>
      </c>
      <c r="C36" s="13" t="s">
        <v>239</v>
      </c>
      <c r="D36" s="13" t="s">
        <v>240</v>
      </c>
      <c r="E36" s="13" t="s">
        <v>241</v>
      </c>
      <c r="F36" s="13">
        <v>0</v>
      </c>
      <c r="G36" s="13" t="s">
        <v>242</v>
      </c>
      <c r="H36" s="13" t="s">
        <v>243</v>
      </c>
      <c r="I36" s="13">
        <v>320.5</v>
      </c>
      <c r="J36" s="13">
        <v>730</v>
      </c>
      <c r="K36" s="13" t="str">
        <f>VLOOKUP(J36,[1]Sheet1!$A$1:$B$65536,2,0)</f>
        <v>新都区新繁镇繁江北路药店</v>
      </c>
      <c r="L36" s="13" t="s">
        <v>22</v>
      </c>
      <c r="M36" s="13" t="s">
        <v>23</v>
      </c>
      <c r="N36" s="13"/>
      <c r="O36" s="14" t="s">
        <v>38</v>
      </c>
      <c r="P36" s="27"/>
    </row>
    <row r="37" s="3" customFormat="1" ht="15" spans="1:16">
      <c r="A37" s="12">
        <v>35</v>
      </c>
      <c r="B37" s="13" t="s">
        <v>244</v>
      </c>
      <c r="C37" s="13" t="s">
        <v>245</v>
      </c>
      <c r="D37" s="13" t="s">
        <v>246</v>
      </c>
      <c r="E37" s="13" t="s">
        <v>247</v>
      </c>
      <c r="F37" s="13">
        <v>2</v>
      </c>
      <c r="G37" s="13" t="s">
        <v>248</v>
      </c>
      <c r="H37" s="13" t="s">
        <v>249</v>
      </c>
      <c r="I37" s="13">
        <v>67</v>
      </c>
      <c r="J37" s="13">
        <v>337</v>
      </c>
      <c r="K37" s="13" t="str">
        <f>VLOOKUP(J37,[1]Sheet1!$A$1:$B$65536,2,0)</f>
        <v>四川太极浆洗街药店</v>
      </c>
      <c r="L37" s="13" t="s">
        <v>22</v>
      </c>
      <c r="M37" s="13" t="s">
        <v>23</v>
      </c>
      <c r="N37" s="13"/>
      <c r="O37" s="40" t="s">
        <v>38</v>
      </c>
      <c r="P37" s="27"/>
    </row>
    <row r="38" s="2" customFormat="1" ht="15" spans="1:16">
      <c r="A38" s="10">
        <v>36</v>
      </c>
      <c r="B38" s="11" t="s">
        <v>250</v>
      </c>
      <c r="C38" s="11" t="s">
        <v>251</v>
      </c>
      <c r="D38" s="11" t="s">
        <v>252</v>
      </c>
      <c r="E38" s="11" t="s">
        <v>253</v>
      </c>
      <c r="F38" s="11">
        <v>2</v>
      </c>
      <c r="G38" s="11" t="s">
        <v>254</v>
      </c>
      <c r="H38" s="11" t="s">
        <v>255</v>
      </c>
      <c r="I38" s="11">
        <v>40</v>
      </c>
      <c r="J38" s="11">
        <v>337</v>
      </c>
      <c r="K38" s="11" t="str">
        <f>VLOOKUP(J38,[1]Sheet1!$A$1:$B$65536,2,0)</f>
        <v>四川太极浆洗街药店</v>
      </c>
      <c r="L38" s="11" t="s">
        <v>22</v>
      </c>
      <c r="M38" s="11" t="s">
        <v>23</v>
      </c>
      <c r="N38" s="44">
        <v>16641</v>
      </c>
      <c r="O38" s="33" t="s">
        <v>256</v>
      </c>
      <c r="P38" s="24"/>
    </row>
    <row r="39" s="3" customFormat="1" ht="15" spans="1:16">
      <c r="A39" s="12">
        <v>37</v>
      </c>
      <c r="B39" s="13" t="s">
        <v>257</v>
      </c>
      <c r="C39" s="13" t="s">
        <v>258</v>
      </c>
      <c r="D39" s="13" t="s">
        <v>259</v>
      </c>
      <c r="E39" s="13" t="s">
        <v>260</v>
      </c>
      <c r="F39" s="13">
        <v>1</v>
      </c>
      <c r="G39" s="13" t="s">
        <v>261</v>
      </c>
      <c r="H39" s="13" t="s">
        <v>262</v>
      </c>
      <c r="I39" s="13">
        <v>60</v>
      </c>
      <c r="J39" s="13">
        <v>105910</v>
      </c>
      <c r="K39" s="13" t="str">
        <f>VLOOKUP(J39,[1]Sheet1!$A$1:$B$65536,2,0)</f>
        <v>紫薇东路</v>
      </c>
      <c r="L39" s="13" t="s">
        <v>22</v>
      </c>
      <c r="M39" s="13" t="s">
        <v>23</v>
      </c>
      <c r="N39" s="13"/>
      <c r="O39" s="40" t="s">
        <v>263</v>
      </c>
      <c r="P39" s="27"/>
    </row>
    <row r="40" s="3" customFormat="1" ht="15" spans="1:16">
      <c r="A40" s="12">
        <v>38</v>
      </c>
      <c r="B40" s="13" t="s">
        <v>264</v>
      </c>
      <c r="C40" s="13" t="s">
        <v>265</v>
      </c>
      <c r="D40" s="13" t="s">
        <v>266</v>
      </c>
      <c r="E40" s="13" t="s">
        <v>267</v>
      </c>
      <c r="F40" s="13">
        <v>2</v>
      </c>
      <c r="G40" s="13" t="s">
        <v>268</v>
      </c>
      <c r="H40" s="13" t="s">
        <v>269</v>
      </c>
      <c r="I40" s="13">
        <v>34.5</v>
      </c>
      <c r="J40" s="13">
        <v>110378</v>
      </c>
      <c r="K40" s="13" t="str">
        <f>VLOOKUP(J40,[1]Sheet1!$A$1:$B$65536,2,0)</f>
        <v>都江堰宝莲路</v>
      </c>
      <c r="L40" s="13" t="s">
        <v>45</v>
      </c>
      <c r="M40" s="13" t="s">
        <v>23</v>
      </c>
      <c r="N40" s="13"/>
      <c r="O40" s="40" t="s">
        <v>38</v>
      </c>
      <c r="P40" s="27"/>
    </row>
    <row r="41" s="3" customFormat="1" ht="15" spans="1:16">
      <c r="A41" s="12">
        <v>39</v>
      </c>
      <c r="B41" s="13" t="s">
        <v>270</v>
      </c>
      <c r="C41" s="13" t="s">
        <v>271</v>
      </c>
      <c r="D41" s="14" t="s">
        <v>272</v>
      </c>
      <c r="E41" s="13" t="s">
        <v>273</v>
      </c>
      <c r="F41" s="13">
        <v>2</v>
      </c>
      <c r="G41" s="13" t="s">
        <v>274</v>
      </c>
      <c r="H41" s="13" t="s">
        <v>275</v>
      </c>
      <c r="I41" s="13">
        <v>118</v>
      </c>
      <c r="J41" s="13">
        <v>110378</v>
      </c>
      <c r="K41" s="13" t="str">
        <f>VLOOKUP(J41,[1]Sheet1!$A$1:$B$65536,2,0)</f>
        <v>都江堰宝莲路</v>
      </c>
      <c r="L41" s="13" t="s">
        <v>45</v>
      </c>
      <c r="M41" s="13" t="s">
        <v>23</v>
      </c>
      <c r="N41" s="41"/>
      <c r="O41" s="40" t="s">
        <v>38</v>
      </c>
      <c r="P41" s="27"/>
    </row>
    <row r="42" s="3" customFormat="1" ht="15" spans="1:16">
      <c r="A42" s="12">
        <v>40</v>
      </c>
      <c r="B42" s="13" t="s">
        <v>276</v>
      </c>
      <c r="C42" s="13" t="s">
        <v>277</v>
      </c>
      <c r="D42" s="13" t="s">
        <v>278</v>
      </c>
      <c r="E42" s="13" t="s">
        <v>279</v>
      </c>
      <c r="F42" s="13">
        <v>1</v>
      </c>
      <c r="G42" s="13" t="s">
        <v>280</v>
      </c>
      <c r="H42" s="13" t="s">
        <v>281</v>
      </c>
      <c r="I42" s="13">
        <v>34</v>
      </c>
      <c r="J42" s="13">
        <v>581</v>
      </c>
      <c r="K42" s="13" t="str">
        <f>VLOOKUP(J42,[1]Sheet1!$A$1:$B$65536,2,0)</f>
        <v>成华区二环路北四段药店（汇融名城）</v>
      </c>
      <c r="L42" s="13" t="s">
        <v>22</v>
      </c>
      <c r="M42" s="13" t="s">
        <v>23</v>
      </c>
      <c r="N42" s="45">
        <v>88860</v>
      </c>
      <c r="O42" s="46" t="s">
        <v>282</v>
      </c>
      <c r="P42" s="27"/>
    </row>
    <row r="43" s="3" customFormat="1" ht="15" spans="1:16">
      <c r="A43" s="12">
        <v>41</v>
      </c>
      <c r="B43" s="13" t="s">
        <v>283</v>
      </c>
      <c r="C43" s="13" t="s">
        <v>284</v>
      </c>
      <c r="D43" s="13" t="s">
        <v>285</v>
      </c>
      <c r="E43" s="13" t="s">
        <v>286</v>
      </c>
      <c r="F43" s="13">
        <v>3</v>
      </c>
      <c r="G43" s="13" t="s">
        <v>287</v>
      </c>
      <c r="H43" s="13" t="s">
        <v>288</v>
      </c>
      <c r="I43" s="13">
        <v>14</v>
      </c>
      <c r="J43" s="13">
        <v>746</v>
      </c>
      <c r="K43" s="13" t="str">
        <f>VLOOKUP(J43,[1]Sheet1!$A$1:$B$65536,2,0)</f>
        <v>大邑县晋原镇内蒙古大道桃源药店</v>
      </c>
      <c r="L43" s="13" t="s">
        <v>22</v>
      </c>
      <c r="M43" s="13" t="s">
        <v>23</v>
      </c>
      <c r="N43" s="13"/>
      <c r="O43" s="40" t="s">
        <v>38</v>
      </c>
      <c r="P43" s="27"/>
    </row>
    <row r="44" s="3" customFormat="1" ht="15" spans="1:16">
      <c r="A44" s="12">
        <v>42</v>
      </c>
      <c r="B44" s="13" t="s">
        <v>289</v>
      </c>
      <c r="C44" s="13" t="s">
        <v>290</v>
      </c>
      <c r="D44" s="14" t="s">
        <v>291</v>
      </c>
      <c r="E44" s="13" t="s">
        <v>292</v>
      </c>
      <c r="F44" s="13">
        <v>2</v>
      </c>
      <c r="G44" s="13" t="s">
        <v>293</v>
      </c>
      <c r="H44" s="13" t="s">
        <v>294</v>
      </c>
      <c r="I44" s="13">
        <v>24.8</v>
      </c>
      <c r="J44" s="13">
        <v>746</v>
      </c>
      <c r="K44" s="13" t="str">
        <f>VLOOKUP(J44,[1]Sheet1!$A$1:$B$65536,2,0)</f>
        <v>大邑县晋原镇内蒙古大道桃源药店</v>
      </c>
      <c r="L44" s="13" t="s">
        <v>22</v>
      </c>
      <c r="M44" s="13" t="s">
        <v>23</v>
      </c>
      <c r="N44" s="13"/>
      <c r="O44" s="40" t="s">
        <v>38</v>
      </c>
      <c r="P44" s="27"/>
    </row>
    <row r="45" s="3" customFormat="1" ht="15" spans="1:16">
      <c r="A45" s="12">
        <v>43</v>
      </c>
      <c r="B45" s="13" t="s">
        <v>295</v>
      </c>
      <c r="C45" s="13" t="s">
        <v>296</v>
      </c>
      <c r="D45" s="13" t="s">
        <v>297</v>
      </c>
      <c r="E45" s="13" t="s">
        <v>298</v>
      </c>
      <c r="F45" s="13">
        <v>2</v>
      </c>
      <c r="G45" s="13" t="s">
        <v>299</v>
      </c>
      <c r="H45" s="13" t="s">
        <v>300</v>
      </c>
      <c r="I45" s="13">
        <v>28</v>
      </c>
      <c r="J45" s="13">
        <v>746</v>
      </c>
      <c r="K45" s="13" t="str">
        <f>VLOOKUP(J45,[1]Sheet1!$A$1:$B$65536,2,0)</f>
        <v>大邑县晋原镇内蒙古大道桃源药店</v>
      </c>
      <c r="L45" s="13" t="s">
        <v>22</v>
      </c>
      <c r="M45" s="13" t="s">
        <v>23</v>
      </c>
      <c r="N45" s="13"/>
      <c r="O45" s="40" t="s">
        <v>301</v>
      </c>
      <c r="P45" s="27"/>
    </row>
    <row r="46" s="3" customFormat="1" ht="15" spans="1:16">
      <c r="A46" s="12">
        <v>44</v>
      </c>
      <c r="B46" s="13" t="s">
        <v>302</v>
      </c>
      <c r="C46" s="13" t="s">
        <v>303</v>
      </c>
      <c r="D46" s="13" t="s">
        <v>304</v>
      </c>
      <c r="E46" s="13" t="s">
        <v>305</v>
      </c>
      <c r="F46" s="13">
        <v>1</v>
      </c>
      <c r="G46" s="13" t="s">
        <v>306</v>
      </c>
      <c r="H46" s="13" t="s">
        <v>307</v>
      </c>
      <c r="I46" s="13">
        <v>49</v>
      </c>
      <c r="J46" s="13">
        <v>113023</v>
      </c>
      <c r="K46" s="13" t="str">
        <f>VLOOKUP(J46,[1]Sheet1!$A$1:$B$65536,2,0)</f>
        <v>云龙南路店</v>
      </c>
      <c r="L46" s="13" t="s">
        <v>22</v>
      </c>
      <c r="M46" s="13" t="s">
        <v>23</v>
      </c>
      <c r="N46" s="13"/>
      <c r="O46" s="31" t="s">
        <v>308</v>
      </c>
      <c r="P46" s="27"/>
    </row>
    <row r="47" s="3" customFormat="1" ht="15" spans="1:16">
      <c r="A47" s="12">
        <v>45</v>
      </c>
      <c r="B47" s="13" t="s">
        <v>309</v>
      </c>
      <c r="C47" s="13" t="s">
        <v>310</v>
      </c>
      <c r="D47" s="13" t="s">
        <v>311</v>
      </c>
      <c r="E47" s="13" t="s">
        <v>228</v>
      </c>
      <c r="F47" s="13">
        <v>2</v>
      </c>
      <c r="G47" s="13" t="s">
        <v>312</v>
      </c>
      <c r="H47" s="13" t="s">
        <v>313</v>
      </c>
      <c r="I47" s="13">
        <v>9.9</v>
      </c>
      <c r="J47" s="13">
        <v>570</v>
      </c>
      <c r="K47" s="13" t="str">
        <f>VLOOKUP(J47,[1]Sheet1!$A$1:$B$65536,2,0)</f>
        <v>青羊区浣花滨河路药店</v>
      </c>
      <c r="L47" s="13" t="s">
        <v>45</v>
      </c>
      <c r="M47" s="13" t="s">
        <v>23</v>
      </c>
      <c r="N47" s="13"/>
      <c r="O47" s="40" t="s">
        <v>314</v>
      </c>
      <c r="P47" s="27"/>
    </row>
    <row r="48" s="4" customFormat="1" ht="15" spans="1:16">
      <c r="A48" s="12">
        <v>46</v>
      </c>
      <c r="B48" s="13" t="s">
        <v>315</v>
      </c>
      <c r="C48" s="13" t="s">
        <v>316</v>
      </c>
      <c r="D48" s="13" t="s">
        <v>317</v>
      </c>
      <c r="E48" s="13" t="s">
        <v>318</v>
      </c>
      <c r="F48" s="13">
        <v>1</v>
      </c>
      <c r="G48" s="13" t="s">
        <v>319</v>
      </c>
      <c r="H48" s="13" t="s">
        <v>320</v>
      </c>
      <c r="I48" s="13">
        <v>15</v>
      </c>
      <c r="J48" s="13">
        <v>744</v>
      </c>
      <c r="K48" s="13" t="str">
        <f>VLOOKUP(J48,[1]Sheet1!$A$1:$B$65536,2,0)</f>
        <v>武侯区科华街药店</v>
      </c>
      <c r="L48" s="13" t="s">
        <v>22</v>
      </c>
      <c r="M48" s="13" t="s">
        <v>23</v>
      </c>
      <c r="N48" s="36"/>
      <c r="O48" s="40" t="s">
        <v>38</v>
      </c>
      <c r="P48" s="27"/>
    </row>
    <row r="49" s="4" customFormat="1" ht="15" spans="1:16">
      <c r="A49" s="12">
        <v>47</v>
      </c>
      <c r="B49" s="13" t="s">
        <v>321</v>
      </c>
      <c r="C49" s="13" t="s">
        <v>322</v>
      </c>
      <c r="D49" s="13" t="s">
        <v>323</v>
      </c>
      <c r="E49" s="13" t="s">
        <v>324</v>
      </c>
      <c r="F49" s="13">
        <v>1</v>
      </c>
      <c r="G49" s="13" t="s">
        <v>325</v>
      </c>
      <c r="H49" s="13" t="s">
        <v>326</v>
      </c>
      <c r="I49" s="13">
        <v>70</v>
      </c>
      <c r="J49" s="13">
        <v>744</v>
      </c>
      <c r="K49" s="13" t="str">
        <f>VLOOKUP(J49,[1]Sheet1!$A$1:$B$65536,2,0)</f>
        <v>武侯区科华街药店</v>
      </c>
      <c r="L49" s="13" t="s">
        <v>22</v>
      </c>
      <c r="M49" s="13" t="s">
        <v>23</v>
      </c>
      <c r="N49" s="13">
        <v>12472</v>
      </c>
      <c r="O49" s="14" t="s">
        <v>327</v>
      </c>
      <c r="P49" s="27"/>
    </row>
    <row r="50" s="3" customFormat="1" ht="15" spans="1:16">
      <c r="A50" s="12">
        <v>48</v>
      </c>
      <c r="B50" s="13" t="s">
        <v>328</v>
      </c>
      <c r="C50" s="13" t="s">
        <v>329</v>
      </c>
      <c r="D50" s="13" t="s">
        <v>330</v>
      </c>
      <c r="E50" s="13" t="s">
        <v>331</v>
      </c>
      <c r="F50" s="13">
        <v>1</v>
      </c>
      <c r="G50" s="13" t="s">
        <v>332</v>
      </c>
      <c r="H50" s="13" t="s">
        <v>333</v>
      </c>
      <c r="I50" s="13">
        <v>20</v>
      </c>
      <c r="J50" s="13">
        <v>101453</v>
      </c>
      <c r="K50" s="13" t="str">
        <f>VLOOKUP(J50,[1]Sheet1!$A$1:$B$65536,2,0)</f>
        <v>温江区公平街道江安路药店</v>
      </c>
      <c r="L50" s="13" t="s">
        <v>22</v>
      </c>
      <c r="M50" s="13" t="s">
        <v>23</v>
      </c>
      <c r="N50" s="13"/>
      <c r="O50" s="40" t="s">
        <v>38</v>
      </c>
      <c r="P50" s="27"/>
    </row>
    <row r="51" s="3" customFormat="1" ht="15" spans="1:16">
      <c r="A51" s="12">
        <v>49</v>
      </c>
      <c r="B51" s="13" t="s">
        <v>334</v>
      </c>
      <c r="C51" s="13" t="s">
        <v>335</v>
      </c>
      <c r="D51" s="13" t="s">
        <v>336</v>
      </c>
      <c r="E51" s="13" t="s">
        <v>337</v>
      </c>
      <c r="F51" s="13">
        <v>1</v>
      </c>
      <c r="G51" s="13" t="s">
        <v>338</v>
      </c>
      <c r="H51" s="13" t="s">
        <v>339</v>
      </c>
      <c r="I51" s="13">
        <v>45</v>
      </c>
      <c r="J51" s="13">
        <v>54</v>
      </c>
      <c r="K51" s="13" t="str">
        <f>VLOOKUP(J51,[1]Sheet1!$A$1:$B$65536,2,0)</f>
        <v>怀远店</v>
      </c>
      <c r="L51" s="13" t="s">
        <v>22</v>
      </c>
      <c r="M51" s="13" t="s">
        <v>23</v>
      </c>
      <c r="N51" s="41"/>
      <c r="O51" s="14" t="s">
        <v>340</v>
      </c>
      <c r="P51" s="27"/>
    </row>
    <row r="52" s="3" customFormat="1" ht="15" spans="1:16">
      <c r="A52" s="12">
        <v>50</v>
      </c>
      <c r="B52" s="13" t="s">
        <v>341</v>
      </c>
      <c r="C52" s="13" t="s">
        <v>342</v>
      </c>
      <c r="D52" s="13" t="s">
        <v>343</v>
      </c>
      <c r="E52" s="13" t="s">
        <v>344</v>
      </c>
      <c r="F52" s="13">
        <v>1</v>
      </c>
      <c r="G52" s="13" t="s">
        <v>345</v>
      </c>
      <c r="H52" s="13" t="s">
        <v>346</v>
      </c>
      <c r="I52" s="13">
        <v>8</v>
      </c>
      <c r="J52" s="13">
        <v>113025</v>
      </c>
      <c r="K52" s="13" t="str">
        <f>VLOOKUP(J52,[1]Sheet1!$A$1:$B$65536,2,0)</f>
        <v>蜀鑫路店</v>
      </c>
      <c r="L52" s="13" t="s">
        <v>22</v>
      </c>
      <c r="M52" s="13" t="s">
        <v>23</v>
      </c>
      <c r="N52" s="13"/>
      <c r="O52" s="40" t="s">
        <v>38</v>
      </c>
      <c r="P52" s="27"/>
    </row>
    <row r="53" s="5" customFormat="1" ht="15" spans="1:16">
      <c r="A53" s="15">
        <v>51</v>
      </c>
      <c r="B53" s="16" t="s">
        <v>347</v>
      </c>
      <c r="C53" s="16" t="s">
        <v>348</v>
      </c>
      <c r="D53" s="17" t="s">
        <v>349</v>
      </c>
      <c r="E53" s="16" t="s">
        <v>350</v>
      </c>
      <c r="F53" s="16">
        <v>2</v>
      </c>
      <c r="G53" s="16" t="s">
        <v>351</v>
      </c>
      <c r="H53" s="16" t="s">
        <v>352</v>
      </c>
      <c r="I53" s="16"/>
      <c r="J53" s="16" t="s">
        <v>353</v>
      </c>
      <c r="K53" s="16">
        <v>15882409389</v>
      </c>
      <c r="L53" s="16" t="s">
        <v>22</v>
      </c>
      <c r="M53" s="16" t="s">
        <v>354</v>
      </c>
      <c r="N53" s="16"/>
      <c r="O53" s="47" t="s">
        <v>38</v>
      </c>
      <c r="P53" s="48"/>
    </row>
    <row r="54" s="4" customFormat="1" ht="15" spans="1:16">
      <c r="A54" s="12">
        <v>52</v>
      </c>
      <c r="B54" s="13" t="s">
        <v>355</v>
      </c>
      <c r="C54" s="13" t="s">
        <v>356</v>
      </c>
      <c r="D54" s="13" t="s">
        <v>357</v>
      </c>
      <c r="E54" s="13" t="s">
        <v>358</v>
      </c>
      <c r="F54" s="13">
        <v>1</v>
      </c>
      <c r="G54" s="13" t="s">
        <v>359</v>
      </c>
      <c r="H54" s="13" t="s">
        <v>360</v>
      </c>
      <c r="I54" s="13">
        <v>20.5</v>
      </c>
      <c r="J54" s="13">
        <v>106569</v>
      </c>
      <c r="K54" s="13" t="str">
        <f>VLOOKUP(J54,[1]Sheet1!$A$1:$B$65536,2,0)</f>
        <v>大悦路店</v>
      </c>
      <c r="L54" s="13" t="s">
        <v>22</v>
      </c>
      <c r="M54" s="13" t="s">
        <v>23</v>
      </c>
      <c r="N54" s="13"/>
      <c r="O54" s="14" t="s">
        <v>361</v>
      </c>
      <c r="P54" s="27"/>
    </row>
    <row r="55" s="2" customFormat="1" ht="15" hidden="1" spans="1:16">
      <c r="A55" s="10">
        <v>53</v>
      </c>
      <c r="B55" s="11" t="s">
        <v>362</v>
      </c>
      <c r="C55" s="11" t="s">
        <v>363</v>
      </c>
      <c r="D55" s="18" t="s">
        <v>364</v>
      </c>
      <c r="E55" s="11" t="s">
        <v>365</v>
      </c>
      <c r="F55" s="11">
        <v>1</v>
      </c>
      <c r="G55" s="11" t="s">
        <v>366</v>
      </c>
      <c r="H55" s="11" t="s">
        <v>367</v>
      </c>
      <c r="I55" s="11">
        <v>11</v>
      </c>
      <c r="J55" s="11">
        <v>106569</v>
      </c>
      <c r="K55" s="11" t="s">
        <v>368</v>
      </c>
      <c r="L55" s="11" t="s">
        <v>22</v>
      </c>
      <c r="M55" s="11" t="s">
        <v>23</v>
      </c>
      <c r="N55" s="49">
        <v>2242</v>
      </c>
      <c r="O55" s="18" t="s">
        <v>204</v>
      </c>
      <c r="P55" s="24"/>
    </row>
    <row r="56" ht="15" hidden="1" spans="1:16">
      <c r="A56" s="10">
        <v>54</v>
      </c>
      <c r="B56" s="11" t="s">
        <v>369</v>
      </c>
      <c r="C56" s="11" t="s">
        <v>370</v>
      </c>
      <c r="D56" s="11" t="s">
        <v>371</v>
      </c>
      <c r="E56" s="11" t="s">
        <v>372</v>
      </c>
      <c r="F56" s="11">
        <v>3</v>
      </c>
      <c r="G56" s="11" t="s">
        <v>373</v>
      </c>
      <c r="H56" s="11" t="s">
        <v>374</v>
      </c>
      <c r="I56" s="11"/>
      <c r="J56" s="11" t="s">
        <v>375</v>
      </c>
      <c r="K56" s="11">
        <v>15983734600</v>
      </c>
      <c r="L56" s="11" t="s">
        <v>22</v>
      </c>
      <c r="M56" s="11" t="s">
        <v>354</v>
      </c>
      <c r="N56" s="28">
        <v>21267</v>
      </c>
      <c r="O56" s="35" t="s">
        <v>376</v>
      </c>
      <c r="P56" s="24"/>
    </row>
    <row r="57" s="3" customFormat="1" ht="15" spans="1:16">
      <c r="A57" s="12">
        <v>55</v>
      </c>
      <c r="B57" s="13" t="s">
        <v>377</v>
      </c>
      <c r="C57" s="13" t="s">
        <v>378</v>
      </c>
      <c r="D57" s="13" t="s">
        <v>379</v>
      </c>
      <c r="E57" s="13" t="s">
        <v>380</v>
      </c>
      <c r="F57" s="13">
        <v>3</v>
      </c>
      <c r="G57" s="13" t="s">
        <v>381</v>
      </c>
      <c r="H57" s="13" t="s">
        <v>382</v>
      </c>
      <c r="I57" s="13">
        <v>24</v>
      </c>
      <c r="J57" s="50">
        <v>594</v>
      </c>
      <c r="K57" s="50" t="str">
        <f>VLOOKUP(J57,[1]Sheet1!$A$1:$B$65536,2,0)</f>
        <v>大邑县安仁镇千禧街药店</v>
      </c>
      <c r="L57" s="13" t="s">
        <v>22</v>
      </c>
      <c r="M57" s="13" t="s">
        <v>23</v>
      </c>
      <c r="N57" s="36"/>
      <c r="O57" s="40" t="s">
        <v>383</v>
      </c>
      <c r="P57" s="27"/>
    </row>
    <row r="58" ht="15" spans="1:15">
      <c r="A58" s="12">
        <v>56</v>
      </c>
      <c r="B58" s="13" t="s">
        <v>377</v>
      </c>
      <c r="C58" s="13" t="s">
        <v>384</v>
      </c>
      <c r="D58" s="19" t="s">
        <v>385</v>
      </c>
      <c r="E58" s="20" t="s">
        <v>386</v>
      </c>
      <c r="F58" s="19">
        <v>20</v>
      </c>
      <c r="G58" s="20" t="s">
        <v>387</v>
      </c>
      <c r="H58" s="20" t="s">
        <v>388</v>
      </c>
      <c r="I58" s="19">
        <v>27.5</v>
      </c>
      <c r="J58" s="51">
        <v>102934</v>
      </c>
      <c r="K58" s="51" t="s">
        <v>389</v>
      </c>
      <c r="L58" s="13" t="s">
        <v>22</v>
      </c>
      <c r="M58" s="13" t="s">
        <v>23</v>
      </c>
      <c r="N58" s="19"/>
      <c r="O58" s="19" t="s">
        <v>390</v>
      </c>
    </row>
    <row r="59" ht="15" spans="1:15">
      <c r="A59" s="21">
        <v>57</v>
      </c>
      <c r="B59" s="13" t="s">
        <v>377</v>
      </c>
      <c r="C59" s="13" t="s">
        <v>391</v>
      </c>
      <c r="D59" s="22" t="s">
        <v>392</v>
      </c>
      <c r="E59" s="22" t="s">
        <v>393</v>
      </c>
      <c r="F59" s="22">
        <v>10</v>
      </c>
      <c r="G59" s="22" t="s">
        <v>394</v>
      </c>
      <c r="H59" s="20" t="s">
        <v>395</v>
      </c>
      <c r="I59" s="22">
        <v>49.7</v>
      </c>
      <c r="J59" s="52">
        <v>102567</v>
      </c>
      <c r="K59" s="52" t="s">
        <v>396</v>
      </c>
      <c r="L59" s="13" t="s">
        <v>22</v>
      </c>
      <c r="M59" s="13" t="s">
        <v>23</v>
      </c>
      <c r="N59" s="22">
        <v>155448</v>
      </c>
      <c r="O59" s="19" t="s">
        <v>397</v>
      </c>
    </row>
  </sheetData>
  <autoFilter ref="A2:AC59">
    <filterColumn colId="2">
      <filters>
        <filter val="a7710"/>
        <filter val="a7711"/>
        <filter val="a7712"/>
        <filter val="a7713"/>
        <filter val="a7714"/>
        <filter val="a7715"/>
        <filter val="a7716"/>
        <filter val="a7717"/>
        <filter val="a7718"/>
        <filter val="a7699"/>
        <filter val="a7719"/>
        <filter val="a7720"/>
        <filter val="a7721"/>
        <filter val="a7722"/>
        <filter val="a7723"/>
        <filter val="a7724"/>
        <filter val="a7725"/>
        <filter val="a7726"/>
        <filter val="a7727"/>
        <filter val="a7728"/>
        <filter val="a7729"/>
        <filter val="a7730"/>
        <filter val="a7731"/>
        <filter val="a7732"/>
        <filter val="a7733"/>
        <filter val="a7734"/>
        <filter val="a7735"/>
        <filter val="a7736"/>
        <filter val="a7737"/>
        <filter val="a7738"/>
        <filter val="a7739"/>
        <filter val="a7700"/>
        <filter val="a7740"/>
        <filter val="a7701"/>
        <filter val="a7741"/>
        <filter val="a7702"/>
        <filter val="a7742"/>
        <filter val="a7703"/>
        <filter val="a7743"/>
        <filter val="a7704"/>
        <filter val="a7744"/>
        <filter val="a7705"/>
        <filter val="a7745"/>
        <filter val="a7706"/>
        <filter val="a7746"/>
        <filter val="a7707"/>
        <filter val="a7708"/>
        <filter val="a7709"/>
      </filters>
    </filterColumn>
    <extLst/>
  </autoFilter>
  <sortState ref="A3:P57">
    <sortCondition ref="B3"/>
  </sortState>
  <mergeCells count="1">
    <mergeCell ref="A1:P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2020-09-14T08:35:46Z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