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Sheet1!$A$2:$AC$2</definedName>
  </definedNames>
  <calcPr calcId="144525"/>
</workbook>
</file>

<file path=xl/sharedStrings.xml><?xml version="1.0" encoding="utf-8"?>
<sst xmlns="http://schemas.openxmlformats.org/spreadsheetml/2006/main" count="241" uniqueCount="186">
  <si>
    <t>小程序找药（2020.9.10）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</si>
  <si>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</si>
  <si>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</si>
  <si>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</si>
  <si>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</si>
  <si>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</si>
  <si>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</si>
  <si>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</si>
  <si>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</si>
  <si>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</si>
  <si>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</si>
  <si>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</si>
  <si>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</si>
  <si>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</si>
  <si>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</si>
  <si>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</si>
  <si>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</si>
  <si>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2020-09-10 10:09:30</t>
  </si>
  <si>
    <t>a7676</t>
  </si>
  <si>
    <t>芦根枇杷叶颗粒</t>
  </si>
  <si>
    <r>
      <t>12g*6</t>
    </r>
    <r>
      <rPr>
        <sz val="11"/>
        <color rgb="FF000000"/>
        <rFont val="宋体"/>
        <charset val="0"/>
      </rPr>
      <t>袋</t>
    </r>
  </si>
  <si>
    <t>上海新亚药业</t>
  </si>
  <si>
    <t>Z20073180</t>
  </si>
  <si>
    <t>普通</t>
  </si>
  <si>
    <t>员工</t>
  </si>
  <si>
    <t>请采购部找渠道</t>
  </si>
  <si>
    <t>2020-09-10 10:34:02</t>
  </si>
  <si>
    <t>a7677</t>
  </si>
  <si>
    <t>止嗽化痰丸</t>
  </si>
  <si>
    <t>15丸*6袋</t>
  </si>
  <si>
    <t>贵阳德昌祥药业有限公司</t>
  </si>
  <si>
    <t>z52020102</t>
  </si>
  <si>
    <t>请采购部找渠道（大邑片区门店需求）</t>
  </si>
  <si>
    <t>2020-09-10 11:07:53</t>
  </si>
  <si>
    <t>a7678</t>
  </si>
  <si>
    <t>银耳孢糖胶囊</t>
  </si>
  <si>
    <t>0.25g*12粒*2板</t>
  </si>
  <si>
    <t>吉林双药药业集团有限公司</t>
  </si>
  <si>
    <t>Z22025765</t>
  </si>
  <si>
    <t>紧急</t>
  </si>
  <si>
    <t>2020-09-10 12:10:13</t>
  </si>
  <si>
    <t>a7679</t>
  </si>
  <si>
    <t>男康片</t>
  </si>
  <si>
    <t>0.33g*12片*3板</t>
  </si>
  <si>
    <t>山西旺龙药业集团有限公司</t>
  </si>
  <si>
    <t>z20063941</t>
  </si>
  <si>
    <t>2020-09-10 12:17:22</t>
  </si>
  <si>
    <t>a7680</t>
  </si>
  <si>
    <t>盐酸肾上腺素注射液</t>
  </si>
  <si>
    <t>1ml:1mg*10支</t>
  </si>
  <si>
    <t>西南药业股份有限公司</t>
  </si>
  <si>
    <t>H50020015</t>
  </si>
  <si>
    <t>2020-09-10 14:04:48</t>
  </si>
  <si>
    <t>a7681</t>
  </si>
  <si>
    <t>四环素片</t>
  </si>
  <si>
    <t>0.25g*100片</t>
  </si>
  <si>
    <t>云南植物药业有限公司</t>
  </si>
  <si>
    <t>H53020444</t>
  </si>
  <si>
    <t>2020-09-10 14:09:22</t>
  </si>
  <si>
    <t>a7682</t>
  </si>
  <si>
    <t>糠酸莫米松乳膏</t>
  </si>
  <si>
    <t>5g 乳膏</t>
  </si>
  <si>
    <t>上海通用药业股份有限公司</t>
  </si>
  <si>
    <t>H20040853</t>
  </si>
  <si>
    <t>2020-09-10 14:16:42</t>
  </si>
  <si>
    <t>a7683</t>
  </si>
  <si>
    <t>炎立消片</t>
  </si>
  <si>
    <t>0.31g*24片</t>
  </si>
  <si>
    <t>吉林玉仁制药股份有限公司</t>
  </si>
  <si>
    <t>Z22020906</t>
  </si>
  <si>
    <t>在待经营目录，公司无库存，请采购部购进</t>
  </si>
  <si>
    <t>2020-09-10 15:00:34</t>
  </si>
  <si>
    <t>b1434</t>
  </si>
  <si>
    <t>氟比洛芬凝胶贴膏</t>
  </si>
  <si>
    <t>40mg*6贴</t>
  </si>
  <si>
    <t>日本MIKASA SEIYAKU CO.,LTD KAKEGAWA FACTORY 分包装：北京泰德制药股份有限公司</t>
  </si>
  <si>
    <t>J20160090</t>
  </si>
  <si>
    <t>任鹏</t>
  </si>
  <si>
    <t>公司在营且有库存，聚翠店会员，门店已联系顾客并调拨满足顾客需求</t>
  </si>
  <si>
    <t>2020-09-10 15:35:41</t>
  </si>
  <si>
    <t>a7684</t>
  </si>
  <si>
    <t>域发头皮营养液</t>
  </si>
  <si>
    <t>120毫升</t>
  </si>
  <si>
    <t>珠海市恒美化妆品制药有限公司</t>
  </si>
  <si>
    <t>粤妆2660-2004</t>
  </si>
  <si>
    <t>请采购部找渠道（京东在卖）</t>
  </si>
  <si>
    <t>2020-09-10 15:44:41</t>
  </si>
  <si>
    <t>a7685</t>
  </si>
  <si>
    <t>醋氨己酸锌胶囊</t>
  </si>
  <si>
    <t>0.15g*24粒</t>
  </si>
  <si>
    <t>扬子江药业集团广州海瑞药业有限公司</t>
  </si>
  <si>
    <t>H20073596</t>
  </si>
  <si>
    <t>目录外淘汰，仓库及门店无库存，请采购部购进</t>
  </si>
  <si>
    <t>2020-09-10 16:16:36</t>
  </si>
  <si>
    <t>a7686</t>
  </si>
  <si>
    <t>血脉清片</t>
  </si>
  <si>
    <t>0.3g*27片*2板</t>
  </si>
  <si>
    <t>吉林省辉南长龙生化药业股份有限公司</t>
  </si>
  <si>
    <t>Z20040054</t>
  </si>
  <si>
    <t>已回复药师帮有渠道，请采购部尽快报送新品（累计8家门店报送需求）28粒中标价40.18元</t>
  </si>
  <si>
    <t>2020-09-10 16:18:48</t>
  </si>
  <si>
    <t>a7687</t>
  </si>
  <si>
    <t>午时茶颗粒</t>
  </si>
  <si>
    <t>6g*20袋</t>
  </si>
  <si>
    <t>湖北午时药业股份有限公司</t>
  </si>
  <si>
    <t>Z42020134</t>
  </si>
  <si>
    <t>2020-09-10 16:28:37</t>
  </si>
  <si>
    <t>a7688</t>
  </si>
  <si>
    <r>
      <t>硝苯地平缓释片</t>
    </r>
    <r>
      <rPr>
        <sz val="11"/>
        <color rgb="FF000000"/>
        <rFont val="Calibri"/>
        <charset val="0"/>
      </rPr>
      <t>(ll)</t>
    </r>
  </si>
  <si>
    <t>20mg*30片</t>
  </si>
  <si>
    <t>华润双鹤利民药业(济南)有限公司</t>
  </si>
  <si>
    <t>H20103358</t>
  </si>
  <si>
    <t>5月28日已经报送新品在待经营目录，请采购部联系厂家尽快交资料（大邑、崇州片区门店有需求）</t>
  </si>
  <si>
    <t>2020-09-10 16:39:09</t>
  </si>
  <si>
    <t>a7689</t>
  </si>
  <si>
    <t>三黄片</t>
  </si>
  <si>
    <t>100片</t>
  </si>
  <si>
    <t>广西金页制药有限公司</t>
  </si>
  <si>
    <t>Z45022173</t>
  </si>
  <si>
    <t>2020-09-10 16:48:38</t>
  </si>
  <si>
    <t>a7690</t>
  </si>
  <si>
    <t>法莫替丁片</t>
  </si>
  <si>
    <t>20mg*24片</t>
  </si>
  <si>
    <t>广东彼迪药业有限公司</t>
  </si>
  <si>
    <t>H44021617</t>
  </si>
  <si>
    <t>2020-09-10 17:34:17</t>
  </si>
  <si>
    <t>a7691</t>
  </si>
  <si>
    <t>庆大霉素普鲁卡因维B12胶囊</t>
  </si>
  <si>
    <t>12粒</t>
  </si>
  <si>
    <t>海南天煌制药有限公司</t>
  </si>
  <si>
    <t>H46020664</t>
  </si>
  <si>
    <t>2020-09-10 18:05:39</t>
  </si>
  <si>
    <t>a7692</t>
  </si>
  <si>
    <t>榕敏颗粒</t>
  </si>
  <si>
    <t>10g*10袋</t>
  </si>
  <si>
    <t>四川迪菲特药业有限公司</t>
  </si>
  <si>
    <t>h51023826</t>
  </si>
  <si>
    <t>已回复嘉信凯有渠道，请采购部尽快报送新品（累计6家门店报送需求）</t>
  </si>
  <si>
    <t>2020-09-10 19:01:44</t>
  </si>
  <si>
    <t>a7693</t>
  </si>
  <si>
    <t>利福布汀胶囊</t>
  </si>
  <si>
    <t>0.15g*20粒</t>
  </si>
  <si>
    <t>四川明欣药业有限责任公司</t>
  </si>
  <si>
    <t>H20070296</t>
  </si>
  <si>
    <t>请采购部找渠道（光华店报送过需求）中标价300.49</t>
  </si>
  <si>
    <t>2020-09-10 19:12:14</t>
  </si>
  <si>
    <t>b1435</t>
  </si>
  <si>
    <t>枳术宽中胶囊</t>
  </si>
  <si>
    <t>0.43g*24粒</t>
  </si>
  <si>
    <t>山西双人药业有限责任公司</t>
  </si>
  <si>
    <t>Z20020003</t>
  </si>
  <si>
    <t>公司在营且有库存，请门店核实上报原因</t>
  </si>
  <si>
    <t>2020-09-10 19:27:01</t>
  </si>
  <si>
    <t>a7694</t>
  </si>
  <si>
    <r>
      <t>复方阿魏酸钠阿司匹林胶囊</t>
    </r>
    <r>
      <rPr>
        <sz val="11"/>
        <color rgb="FF000000"/>
        <rFont val="Calibri"/>
        <charset val="0"/>
      </rPr>
      <t>(</t>
    </r>
    <r>
      <rPr>
        <sz val="11"/>
        <color rgb="FF000000"/>
        <rFont val="宋体"/>
        <charset val="0"/>
      </rPr>
      <t>丽珠集团</t>
    </r>
    <r>
      <rPr>
        <sz val="11"/>
        <color rgb="FF000000"/>
        <rFont val="Calibri"/>
        <charset val="0"/>
      </rPr>
      <t>)</t>
    </r>
  </si>
  <si>
    <t>20粒</t>
  </si>
  <si>
    <t>丽珠集团利民制药厂</t>
  </si>
  <si>
    <t>H10900077</t>
  </si>
  <si>
    <t>2020-09-10 20:17:42</t>
  </si>
  <si>
    <t>a7695</t>
  </si>
  <si>
    <t>安络化纤丸</t>
  </si>
  <si>
    <t>6g*10袋 丸剂(浓缩丸)</t>
  </si>
  <si>
    <t>森隆药业有限公司</t>
  </si>
  <si>
    <t>Z20010098</t>
  </si>
  <si>
    <r>
      <t>5</t>
    </r>
    <r>
      <rPr>
        <sz val="11"/>
        <color rgb="FF000000"/>
        <rFont val="宋体"/>
        <charset val="0"/>
      </rPr>
      <t>月</t>
    </r>
    <r>
      <rPr>
        <sz val="11"/>
        <color rgb="FF000000"/>
        <rFont val="Calibri"/>
        <charset val="0"/>
      </rPr>
      <t>28</t>
    </r>
    <r>
      <rPr>
        <sz val="11"/>
        <color rgb="FF000000"/>
        <rFont val="宋体"/>
        <charset val="0"/>
      </rPr>
      <t>日已报新品，请采购部联系厂家尽快交资料，</t>
    </r>
    <r>
      <rPr>
        <sz val="11"/>
        <color rgb="FF000000"/>
        <rFont val="Calibri"/>
        <charset val="0"/>
      </rPr>
      <t>0</t>
    </r>
    <r>
      <rPr>
        <sz val="11"/>
        <color rgb="FF000000"/>
        <rFont val="宋体"/>
        <charset val="0"/>
      </rPr>
      <t>袋中标价</t>
    </r>
    <r>
      <rPr>
        <sz val="11"/>
        <color rgb="FF000000"/>
        <rFont val="Calibri"/>
        <charset val="0"/>
      </rPr>
      <t>67.3</t>
    </r>
    <r>
      <rPr>
        <sz val="11"/>
        <color rgb="FF000000"/>
        <rFont val="宋体"/>
        <charset val="0"/>
      </rPr>
      <t>，杏林小程序有</t>
    </r>
    <r>
      <rPr>
        <sz val="11"/>
        <color rgb="FF000000"/>
        <rFont val="Calibri"/>
        <charset val="0"/>
      </rPr>
      <t>10</t>
    </r>
    <r>
      <rPr>
        <sz val="11"/>
        <color rgb="FF000000"/>
        <rFont val="宋体"/>
        <charset val="0"/>
      </rPr>
      <t>袋装销量</t>
    </r>
    <r>
      <rPr>
        <sz val="11"/>
        <color rgb="FF000000"/>
        <rFont val="Calibri"/>
        <charset val="0"/>
      </rPr>
      <t>75</t>
    </r>
    <r>
      <rPr>
        <sz val="11"/>
        <color rgb="FF000000"/>
        <rFont val="宋体"/>
        <charset val="0"/>
      </rPr>
      <t>笔价格</t>
    </r>
    <r>
      <rPr>
        <sz val="11"/>
        <color rgb="FF000000"/>
        <rFont val="Calibri"/>
        <charset val="0"/>
      </rPr>
      <t>85</t>
    </r>
  </si>
  <si>
    <t>2020-09-10 20:19:26</t>
  </si>
  <si>
    <t>a7696</t>
  </si>
  <si>
    <t>复方硫酸亚铁叶酸片</t>
  </si>
  <si>
    <t>24片</t>
  </si>
  <si>
    <t>吉林省西点药业科技发展股份有限公司</t>
  </si>
  <si>
    <t>H20030165</t>
  </si>
  <si>
    <r>
      <t>在特殊目录，仓库无库存，通盈街库存</t>
    </r>
    <r>
      <rPr>
        <sz val="11"/>
        <color rgb="FF000000"/>
        <rFont val="Calibri"/>
        <charset val="0"/>
      </rPr>
      <t>2</t>
    </r>
    <r>
      <rPr>
        <sz val="11"/>
        <color rgb="FF000000"/>
        <rFont val="宋体"/>
        <charset val="0"/>
      </rPr>
      <t>盒，门店需求</t>
    </r>
    <r>
      <rPr>
        <sz val="11"/>
        <color rgb="FF000000"/>
        <rFont val="Calibri"/>
        <charset val="0"/>
      </rPr>
      <t>5</t>
    </r>
    <r>
      <rPr>
        <sz val="11"/>
        <color rgb="FF000000"/>
        <rFont val="宋体"/>
        <charset val="0"/>
      </rPr>
      <t>盒，请采购部购进</t>
    </r>
  </si>
  <si>
    <t>2020-09-10 20:21:15</t>
  </si>
  <si>
    <t>a7697</t>
  </si>
  <si>
    <t>丹珍头痛胶囊</t>
  </si>
  <si>
    <t>0.5g*24粒</t>
  </si>
  <si>
    <t>青海益欣药业有限责任公司</t>
  </si>
  <si>
    <t>Z20025871</t>
  </si>
  <si>
    <t>4月29日已经报送新品，请尽快联系厂家交资料（中标价35.17）累计7家门店报送需求</t>
  </si>
  <si>
    <t>2020-09-10 21:38:34</t>
  </si>
  <si>
    <t>a7698</t>
  </si>
  <si>
    <t>猴耳环消炎胶囊</t>
  </si>
  <si>
    <t>9粒*2板</t>
  </si>
  <si>
    <t>广州莱泰制药有限公司</t>
  </si>
  <si>
    <t>Z44022671</t>
  </si>
  <si>
    <t>新品在待经营目录，请采购部联系厂家交资料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</si>
</sst>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11"/>
      <color rgb="FF000000"/>
      <name val="Calibri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workbookViewId="0">
      <selection activeCell="H35" sqref="H35"/>
    </sheetView>
  </sheetViews>
  <sheetFormatPr defaultColWidth="9" defaultRowHeight="13.5"/>
  <cols>
    <col min="1" max="1" width="3.5" style="3" customWidth="1"/>
    <col min="2" max="2" width="12.625" customWidth="1"/>
    <col min="3" max="3" width="5.875" customWidth="1"/>
    <col min="4" max="4" width="32.375" customWidth="1"/>
    <col min="5" max="5" width="15.125" customWidth="1"/>
    <col min="6" max="6" width="4" customWidth="1"/>
    <col min="7" max="7" width="14" customWidth="1"/>
    <col min="8" max="8" width="11.125" customWidth="1"/>
    <col min="9" max="9" width="4.625" customWidth="1"/>
    <col min="10" max="10" width="6.875" customWidth="1"/>
    <col min="11" max="11" width="17.25" customWidth="1"/>
    <col min="12" max="12" width="5.375" customWidth="1"/>
    <col min="13" max="13" width="6" customWidth="1"/>
    <col min="14" max="14" width="6.75" customWidth="1"/>
    <col min="15" max="15" width="74" customWidth="1"/>
    <col min="16" max="16" width="82.25" customWidth="1"/>
    <col min="17" max="29" width="9" style="4"/>
  </cols>
  <sheetData>
    <row r="1" ht="1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18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2" t="s">
        <v>16</v>
      </c>
    </row>
    <row r="3" ht="15" spans="1:16">
      <c r="A3" s="7">
        <v>1</v>
      </c>
      <c r="B3" s="8" t="s">
        <v>17</v>
      </c>
      <c r="C3" s="8" t="s">
        <v>18</v>
      </c>
      <c r="D3" s="8" t="s">
        <v>19</v>
      </c>
      <c r="E3" s="8" t="s">
        <v>20</v>
      </c>
      <c r="F3" s="8">
        <v>2</v>
      </c>
      <c r="G3" s="8" t="s">
        <v>21</v>
      </c>
      <c r="H3" s="8" t="s">
        <v>22</v>
      </c>
      <c r="I3" s="8">
        <v>44</v>
      </c>
      <c r="J3" s="8">
        <v>107728</v>
      </c>
      <c r="K3" s="8" t="str">
        <f>VLOOKUP(J3,[1]Sheet1!$A$1:$B$65536,2,0)</f>
        <v>四川太极大邑县晋原镇北街药店</v>
      </c>
      <c r="L3" s="8" t="s">
        <v>23</v>
      </c>
      <c r="M3" s="8" t="s">
        <v>24</v>
      </c>
      <c r="N3" s="8"/>
      <c r="O3" s="11" t="s">
        <v>25</v>
      </c>
      <c r="P3" s="13"/>
    </row>
    <row r="4" ht="15" spans="1:16">
      <c r="A4" s="7">
        <v>2</v>
      </c>
      <c r="B4" s="8" t="s">
        <v>26</v>
      </c>
      <c r="C4" s="8" t="s">
        <v>27</v>
      </c>
      <c r="D4" s="8" t="s">
        <v>28</v>
      </c>
      <c r="E4" s="8" t="s">
        <v>29</v>
      </c>
      <c r="F4" s="8">
        <v>2</v>
      </c>
      <c r="G4" s="8" t="s">
        <v>30</v>
      </c>
      <c r="H4" s="8" t="s">
        <v>31</v>
      </c>
      <c r="I4" s="8">
        <v>55</v>
      </c>
      <c r="J4" s="8">
        <v>107728</v>
      </c>
      <c r="K4" s="8" t="str">
        <f>VLOOKUP(J4,[1]Sheet1!$A$1:$B$65536,2,0)</f>
        <v>四川太极大邑县晋原镇北街药店</v>
      </c>
      <c r="L4" s="8" t="s">
        <v>23</v>
      </c>
      <c r="M4" s="8" t="s">
        <v>24</v>
      </c>
      <c r="N4" s="8"/>
      <c r="O4" s="14" t="s">
        <v>32</v>
      </c>
      <c r="P4" s="13"/>
    </row>
    <row r="5" ht="15" spans="1:16">
      <c r="A5" s="7">
        <v>3</v>
      </c>
      <c r="B5" s="8" t="s">
        <v>33</v>
      </c>
      <c r="C5" s="8" t="s">
        <v>34</v>
      </c>
      <c r="D5" s="8" t="s">
        <v>35</v>
      </c>
      <c r="E5" s="8" t="s">
        <v>36</v>
      </c>
      <c r="F5" s="8">
        <v>1</v>
      </c>
      <c r="G5" s="8" t="s">
        <v>37</v>
      </c>
      <c r="H5" s="8" t="s">
        <v>38</v>
      </c>
      <c r="I5" s="8">
        <v>0</v>
      </c>
      <c r="J5" s="8">
        <v>591</v>
      </c>
      <c r="K5" s="8" t="str">
        <f>VLOOKUP(J5,[1]Sheet1!$A$1:$B$65536,2,0)</f>
        <v>邛崃市临邛镇长安大道药店</v>
      </c>
      <c r="L5" s="8" t="s">
        <v>39</v>
      </c>
      <c r="M5" s="8" t="s">
        <v>24</v>
      </c>
      <c r="N5" s="15"/>
      <c r="O5" s="11" t="s">
        <v>25</v>
      </c>
      <c r="P5" s="13"/>
    </row>
    <row r="6" ht="15" spans="1:16">
      <c r="A6" s="7">
        <v>4</v>
      </c>
      <c r="B6" s="8" t="s">
        <v>40</v>
      </c>
      <c r="C6" s="8" t="s">
        <v>41</v>
      </c>
      <c r="D6" s="8" t="s">
        <v>42</v>
      </c>
      <c r="E6" s="8" t="s">
        <v>43</v>
      </c>
      <c r="F6" s="8">
        <v>12</v>
      </c>
      <c r="G6" s="8" t="s">
        <v>44</v>
      </c>
      <c r="H6" s="8" t="s">
        <v>45</v>
      </c>
      <c r="I6" s="8">
        <v>48</v>
      </c>
      <c r="J6" s="8">
        <v>748</v>
      </c>
      <c r="K6" s="8" t="str">
        <f>VLOOKUP(J6,[1]Sheet1!$A$1:$B$65536,2,0)</f>
        <v>大邑县晋原镇东街药店</v>
      </c>
      <c r="L6" s="8" t="s">
        <v>39</v>
      </c>
      <c r="M6" s="8" t="s">
        <v>24</v>
      </c>
      <c r="N6" s="8"/>
      <c r="O6" s="11" t="s">
        <v>25</v>
      </c>
      <c r="P6" s="13"/>
    </row>
    <row r="7" ht="15" spans="1:16">
      <c r="A7" s="7">
        <v>5</v>
      </c>
      <c r="B7" s="8" t="s">
        <v>46</v>
      </c>
      <c r="C7" s="8" t="s">
        <v>47</v>
      </c>
      <c r="D7" s="8" t="s">
        <v>48</v>
      </c>
      <c r="E7" s="8" t="s">
        <v>49</v>
      </c>
      <c r="F7" s="8">
        <v>2</v>
      </c>
      <c r="G7" s="8" t="s">
        <v>50</v>
      </c>
      <c r="H7" s="8" t="s">
        <v>51</v>
      </c>
      <c r="I7" s="8">
        <v>25</v>
      </c>
      <c r="J7" s="8">
        <v>341</v>
      </c>
      <c r="K7" s="8" t="str">
        <f>VLOOKUP(J7,[1]Sheet1!$A$1:$B$65536,2,0)</f>
        <v>邛崃中心药店</v>
      </c>
      <c r="L7" s="8" t="s">
        <v>23</v>
      </c>
      <c r="M7" s="8" t="s">
        <v>24</v>
      </c>
      <c r="N7" s="8"/>
      <c r="O7" s="11" t="s">
        <v>25</v>
      </c>
      <c r="P7" s="13"/>
    </row>
    <row r="8" ht="15" spans="1:16">
      <c r="A8" s="7">
        <v>6</v>
      </c>
      <c r="B8" s="8" t="s">
        <v>52</v>
      </c>
      <c r="C8" s="8" t="s">
        <v>53</v>
      </c>
      <c r="D8" s="8" t="s">
        <v>54</v>
      </c>
      <c r="E8" s="8" t="s">
        <v>55</v>
      </c>
      <c r="F8" s="8">
        <v>1</v>
      </c>
      <c r="G8" s="8" t="s">
        <v>56</v>
      </c>
      <c r="H8" s="8" t="s">
        <v>57</v>
      </c>
      <c r="I8" s="8">
        <v>20</v>
      </c>
      <c r="J8" s="8">
        <v>107829</v>
      </c>
      <c r="K8" s="8" t="str">
        <f>VLOOKUP(J8,[1]Sheet1!$A$1:$B$65536,2,0)</f>
        <v>四川太极金牛区解放路药店</v>
      </c>
      <c r="L8" s="8" t="s">
        <v>39</v>
      </c>
      <c r="M8" s="8" t="s">
        <v>24</v>
      </c>
      <c r="N8" s="15"/>
      <c r="O8" s="11" t="s">
        <v>25</v>
      </c>
      <c r="P8" s="13"/>
    </row>
    <row r="9" ht="15" spans="1:16">
      <c r="A9" s="7">
        <v>7</v>
      </c>
      <c r="B9" s="8" t="s">
        <v>58</v>
      </c>
      <c r="C9" s="8" t="s">
        <v>59</v>
      </c>
      <c r="D9" s="8" t="s">
        <v>60</v>
      </c>
      <c r="E9" s="8" t="s">
        <v>61</v>
      </c>
      <c r="F9" s="8">
        <v>1</v>
      </c>
      <c r="G9" s="8" t="s">
        <v>62</v>
      </c>
      <c r="H9" s="8" t="s">
        <v>63</v>
      </c>
      <c r="I9" s="8">
        <v>19.8</v>
      </c>
      <c r="J9" s="8">
        <v>107829</v>
      </c>
      <c r="K9" s="8" t="str">
        <f>VLOOKUP(J9,[1]Sheet1!$A$1:$B$65536,2,0)</f>
        <v>四川太极金牛区解放路药店</v>
      </c>
      <c r="L9" s="8" t="s">
        <v>39</v>
      </c>
      <c r="M9" s="8" t="s">
        <v>24</v>
      </c>
      <c r="N9" s="8"/>
      <c r="O9" s="11" t="s">
        <v>25</v>
      </c>
      <c r="P9" s="13"/>
    </row>
    <row r="10" ht="15" spans="1:16">
      <c r="A10" s="7">
        <v>8</v>
      </c>
      <c r="B10" s="8" t="s">
        <v>64</v>
      </c>
      <c r="C10" s="8" t="s">
        <v>65</v>
      </c>
      <c r="D10" s="8" t="s">
        <v>66</v>
      </c>
      <c r="E10" s="8" t="s">
        <v>67</v>
      </c>
      <c r="F10" s="8">
        <v>1</v>
      </c>
      <c r="G10" s="8" t="s">
        <v>68</v>
      </c>
      <c r="H10" s="8" t="s">
        <v>69</v>
      </c>
      <c r="I10" s="8">
        <v>19.8</v>
      </c>
      <c r="J10" s="8">
        <v>107829</v>
      </c>
      <c r="K10" s="8" t="str">
        <f>VLOOKUP(J10,[1]Sheet1!$A$1:$B$65536,2,0)</f>
        <v>四川太极金牛区解放路药店</v>
      </c>
      <c r="L10" s="8" t="s">
        <v>39</v>
      </c>
      <c r="M10" s="8" t="s">
        <v>24</v>
      </c>
      <c r="N10" s="16">
        <v>123095</v>
      </c>
      <c r="O10" s="11" t="s">
        <v>70</v>
      </c>
      <c r="P10" s="13"/>
    </row>
    <row r="11" s="2" customFormat="1" ht="15" spans="1:16">
      <c r="A11" s="9">
        <v>9</v>
      </c>
      <c r="B11" s="10" t="s">
        <v>71</v>
      </c>
      <c r="C11" s="10" t="s">
        <v>72</v>
      </c>
      <c r="D11" s="10" t="s">
        <v>73</v>
      </c>
      <c r="E11" s="10" t="s">
        <v>74</v>
      </c>
      <c r="F11" s="10">
        <v>1</v>
      </c>
      <c r="G11" s="10" t="s">
        <v>75</v>
      </c>
      <c r="H11" s="10" t="s">
        <v>76</v>
      </c>
      <c r="I11" s="10">
        <v>1</v>
      </c>
      <c r="J11" s="10" t="s">
        <v>77</v>
      </c>
      <c r="K11" s="10">
        <v>15008111371</v>
      </c>
      <c r="L11" s="10"/>
      <c r="M11" s="10"/>
      <c r="N11" s="10">
        <v>164200</v>
      </c>
      <c r="O11" s="17" t="s">
        <v>78</v>
      </c>
      <c r="P11" s="18"/>
    </row>
    <row r="12" ht="15" spans="1:16">
      <c r="A12" s="7">
        <v>10</v>
      </c>
      <c r="B12" s="8" t="s">
        <v>79</v>
      </c>
      <c r="C12" s="8" t="s">
        <v>80</v>
      </c>
      <c r="D12" s="8" t="s">
        <v>81</v>
      </c>
      <c r="E12" s="8" t="s">
        <v>82</v>
      </c>
      <c r="F12" s="8">
        <v>2</v>
      </c>
      <c r="G12" s="8" t="s">
        <v>83</v>
      </c>
      <c r="H12" s="8" t="s">
        <v>84</v>
      </c>
      <c r="I12" s="8">
        <v>358</v>
      </c>
      <c r="J12" s="8">
        <v>114844</v>
      </c>
      <c r="K12" s="8" t="str">
        <f>VLOOKUP(J12,[1]Sheet1!$A$1:$B$65536,2,0)</f>
        <v>四川太极成华区培华东路药店</v>
      </c>
      <c r="L12" s="8" t="s">
        <v>23</v>
      </c>
      <c r="M12" s="8" t="s">
        <v>24</v>
      </c>
      <c r="N12" s="8"/>
      <c r="O12" s="11" t="s">
        <v>85</v>
      </c>
      <c r="P12" s="13"/>
    </row>
    <row r="13" ht="15" spans="1:16">
      <c r="A13" s="7">
        <v>11</v>
      </c>
      <c r="B13" s="8" t="s">
        <v>86</v>
      </c>
      <c r="C13" s="8" t="s">
        <v>87</v>
      </c>
      <c r="D13" s="8" t="s">
        <v>88</v>
      </c>
      <c r="E13" s="8" t="s">
        <v>89</v>
      </c>
      <c r="F13" s="8">
        <v>1</v>
      </c>
      <c r="G13" s="8" t="s">
        <v>90</v>
      </c>
      <c r="H13" s="8" t="s">
        <v>91</v>
      </c>
      <c r="I13" s="8">
        <v>45</v>
      </c>
      <c r="J13" s="8">
        <v>106485</v>
      </c>
      <c r="K13" s="8" t="str">
        <f>VLOOKUP(J13,[1]Sheet1!$A$1:$B$65536,2,0)</f>
        <v>元华二巷</v>
      </c>
      <c r="L13" s="8" t="s">
        <v>39</v>
      </c>
      <c r="M13" s="8" t="s">
        <v>24</v>
      </c>
      <c r="N13" s="19">
        <v>17297</v>
      </c>
      <c r="O13" s="20" t="s">
        <v>92</v>
      </c>
      <c r="P13" s="13"/>
    </row>
    <row r="14" ht="15" spans="1:16">
      <c r="A14" s="7">
        <v>12</v>
      </c>
      <c r="B14" s="8" t="s">
        <v>93</v>
      </c>
      <c r="C14" s="8" t="s">
        <v>94</v>
      </c>
      <c r="D14" s="8" t="s">
        <v>95</v>
      </c>
      <c r="E14" s="8" t="s">
        <v>96</v>
      </c>
      <c r="F14" s="8">
        <v>1</v>
      </c>
      <c r="G14" s="8" t="s">
        <v>97</v>
      </c>
      <c r="H14" s="8" t="s">
        <v>98</v>
      </c>
      <c r="I14" s="8">
        <v>69</v>
      </c>
      <c r="J14" s="8">
        <v>740</v>
      </c>
      <c r="K14" s="8" t="str">
        <f>VLOOKUP(J14,[1]Sheet1!$A$1:$B$65536,2,0)</f>
        <v>成华区华康路药店</v>
      </c>
      <c r="L14" s="8" t="s">
        <v>39</v>
      </c>
      <c r="M14" s="8" t="s">
        <v>24</v>
      </c>
      <c r="N14" s="8"/>
      <c r="O14" s="21" t="s">
        <v>99</v>
      </c>
      <c r="P14" s="13"/>
    </row>
    <row r="15" ht="15" spans="1:16">
      <c r="A15" s="7">
        <v>13</v>
      </c>
      <c r="B15" s="8" t="s">
        <v>100</v>
      </c>
      <c r="C15" s="8" t="s">
        <v>101</v>
      </c>
      <c r="D15" s="8" t="s">
        <v>102</v>
      </c>
      <c r="E15" s="8" t="s">
        <v>103</v>
      </c>
      <c r="F15" s="8">
        <v>2</v>
      </c>
      <c r="G15" s="8" t="s">
        <v>104</v>
      </c>
      <c r="H15" s="8" t="s">
        <v>105</v>
      </c>
      <c r="I15" s="8">
        <v>13</v>
      </c>
      <c r="J15" s="8">
        <v>104533</v>
      </c>
      <c r="K15" s="8" t="str">
        <f>VLOOKUP(J15,[1]Sheet1!$A$1:$B$65536,2,0)</f>
        <v>潘家街店</v>
      </c>
      <c r="L15" s="8" t="s">
        <v>39</v>
      </c>
      <c r="M15" s="8" t="s">
        <v>24</v>
      </c>
      <c r="N15" s="8"/>
      <c r="O15" s="11" t="s">
        <v>25</v>
      </c>
      <c r="P15" s="13"/>
    </row>
    <row r="16" ht="15" spans="1:16">
      <c r="A16" s="7">
        <v>14</v>
      </c>
      <c r="B16" s="8" t="s">
        <v>106</v>
      </c>
      <c r="C16" s="8" t="s">
        <v>107</v>
      </c>
      <c r="D16" s="11" t="s">
        <v>108</v>
      </c>
      <c r="E16" s="8" t="s">
        <v>109</v>
      </c>
      <c r="F16" s="8">
        <v>3</v>
      </c>
      <c r="G16" s="8" t="s">
        <v>110</v>
      </c>
      <c r="H16" s="8" t="s">
        <v>111</v>
      </c>
      <c r="I16" s="8">
        <v>7.5</v>
      </c>
      <c r="J16" s="8">
        <v>104533</v>
      </c>
      <c r="K16" s="8" t="str">
        <f>VLOOKUP(J16,[1]Sheet1!$A$1:$B$65536,2,0)</f>
        <v>潘家街店</v>
      </c>
      <c r="L16" s="8" t="s">
        <v>39</v>
      </c>
      <c r="M16" s="8" t="s">
        <v>24</v>
      </c>
      <c r="N16" s="8"/>
      <c r="O16" s="21" t="s">
        <v>112</v>
      </c>
      <c r="P16" s="13"/>
    </row>
    <row r="17" ht="15" spans="1:16">
      <c r="A17" s="7">
        <v>15</v>
      </c>
      <c r="B17" s="8" t="s">
        <v>113</v>
      </c>
      <c r="C17" s="8" t="s">
        <v>114</v>
      </c>
      <c r="D17" s="8" t="s">
        <v>115</v>
      </c>
      <c r="E17" s="8" t="s">
        <v>116</v>
      </c>
      <c r="F17" s="8">
        <v>10</v>
      </c>
      <c r="G17" s="8" t="s">
        <v>117</v>
      </c>
      <c r="H17" s="8" t="s">
        <v>118</v>
      </c>
      <c r="I17" s="8">
        <v>3.5</v>
      </c>
      <c r="J17" s="8">
        <v>104533</v>
      </c>
      <c r="K17" s="8" t="str">
        <f>VLOOKUP(J17,[1]Sheet1!$A$1:$B$65536,2,0)</f>
        <v>潘家街店</v>
      </c>
      <c r="L17" s="8" t="s">
        <v>39</v>
      </c>
      <c r="M17" s="8" t="s">
        <v>24</v>
      </c>
      <c r="N17" s="22"/>
      <c r="O17" s="23" t="s">
        <v>25</v>
      </c>
      <c r="P17" s="13"/>
    </row>
    <row r="18" ht="15" spans="1:16">
      <c r="A18" s="7">
        <v>16</v>
      </c>
      <c r="B18" s="8" t="s">
        <v>119</v>
      </c>
      <c r="C18" s="8" t="s">
        <v>120</v>
      </c>
      <c r="D18" s="8" t="s">
        <v>121</v>
      </c>
      <c r="E18" s="8" t="s">
        <v>122</v>
      </c>
      <c r="F18" s="8">
        <v>2</v>
      </c>
      <c r="G18" s="8" t="s">
        <v>123</v>
      </c>
      <c r="H18" s="8" t="s">
        <v>124</v>
      </c>
      <c r="I18" s="8">
        <v>11.8</v>
      </c>
      <c r="J18" s="8">
        <v>104533</v>
      </c>
      <c r="K18" s="8" t="str">
        <f>VLOOKUP(J18,[1]Sheet1!$A$1:$B$65536,2,0)</f>
        <v>潘家街店</v>
      </c>
      <c r="L18" s="8" t="s">
        <v>39</v>
      </c>
      <c r="M18" s="8" t="s">
        <v>24</v>
      </c>
      <c r="N18" s="8"/>
      <c r="O18" s="11" t="s">
        <v>25</v>
      </c>
      <c r="P18" s="13"/>
    </row>
    <row r="19" ht="15" spans="1:16">
      <c r="A19" s="7">
        <v>17</v>
      </c>
      <c r="B19" s="8" t="s">
        <v>125</v>
      </c>
      <c r="C19" s="8" t="s">
        <v>126</v>
      </c>
      <c r="D19" s="8" t="s">
        <v>127</v>
      </c>
      <c r="E19" s="8" t="s">
        <v>128</v>
      </c>
      <c r="F19" s="8">
        <v>1</v>
      </c>
      <c r="G19" s="8" t="s">
        <v>129</v>
      </c>
      <c r="H19" s="8" t="s">
        <v>130</v>
      </c>
      <c r="I19" s="8">
        <v>7</v>
      </c>
      <c r="J19" s="8">
        <v>106485</v>
      </c>
      <c r="K19" s="8" t="str">
        <f>VLOOKUP(J19,[1]Sheet1!$A$1:$B$65536,2,0)</f>
        <v>元华二巷</v>
      </c>
      <c r="L19" s="8" t="s">
        <v>39</v>
      </c>
      <c r="M19" s="8" t="s">
        <v>24</v>
      </c>
      <c r="N19" s="15"/>
      <c r="O19" s="11" t="s">
        <v>25</v>
      </c>
      <c r="P19" s="13"/>
    </row>
    <row r="20" ht="15" spans="1:16">
      <c r="A20" s="7">
        <v>18</v>
      </c>
      <c r="B20" s="8" t="s">
        <v>131</v>
      </c>
      <c r="C20" s="8" t="s">
        <v>132</v>
      </c>
      <c r="D20" s="8" t="s">
        <v>133</v>
      </c>
      <c r="E20" s="8" t="s">
        <v>134</v>
      </c>
      <c r="F20" s="8">
        <v>2</v>
      </c>
      <c r="G20" s="8" t="s">
        <v>135</v>
      </c>
      <c r="H20" s="8" t="s">
        <v>136</v>
      </c>
      <c r="I20" s="8">
        <v>18.8</v>
      </c>
      <c r="J20" s="8">
        <v>515</v>
      </c>
      <c r="K20" s="8" t="str">
        <f>VLOOKUP(J20,[1]Sheet1!$A$1:$B$65536,2,0)</f>
        <v>成华区崔家店路药店</v>
      </c>
      <c r="L20" s="8" t="s">
        <v>23</v>
      </c>
      <c r="M20" s="8" t="s">
        <v>24</v>
      </c>
      <c r="N20" s="8"/>
      <c r="O20" s="11" t="s">
        <v>137</v>
      </c>
      <c r="P20" s="13"/>
    </row>
    <row r="21" ht="15" spans="1:16">
      <c r="A21" s="7">
        <v>19</v>
      </c>
      <c r="B21" s="8" t="s">
        <v>138</v>
      </c>
      <c r="C21" s="8" t="s">
        <v>139</v>
      </c>
      <c r="D21" s="8" t="s">
        <v>140</v>
      </c>
      <c r="E21" s="8" t="s">
        <v>141</v>
      </c>
      <c r="F21" s="8">
        <v>1</v>
      </c>
      <c r="G21" s="8" t="s">
        <v>142</v>
      </c>
      <c r="H21" s="8" t="s">
        <v>143</v>
      </c>
      <c r="I21" s="8">
        <v>368</v>
      </c>
      <c r="J21" s="8">
        <v>571</v>
      </c>
      <c r="K21" s="8" t="str">
        <f>VLOOKUP(J21,[1]Sheet1!$A$1:$B$65536,2,0)</f>
        <v>高新区民丰大道西段药店</v>
      </c>
      <c r="L21" s="8" t="s">
        <v>39</v>
      </c>
      <c r="M21" s="8" t="s">
        <v>24</v>
      </c>
      <c r="N21" s="8"/>
      <c r="O21" s="11" t="s">
        <v>144</v>
      </c>
      <c r="P21" s="13"/>
    </row>
    <row r="22" s="2" customFormat="1" ht="15" spans="1:16">
      <c r="A22" s="9">
        <v>20</v>
      </c>
      <c r="B22" s="10" t="s">
        <v>145</v>
      </c>
      <c r="C22" s="10" t="s">
        <v>146</v>
      </c>
      <c r="D22" s="10" t="s">
        <v>147</v>
      </c>
      <c r="E22" s="10" t="s">
        <v>148</v>
      </c>
      <c r="F22" s="10">
        <v>1</v>
      </c>
      <c r="G22" s="10" t="s">
        <v>149</v>
      </c>
      <c r="H22" s="10" t="s">
        <v>150</v>
      </c>
      <c r="I22" s="10">
        <v>29</v>
      </c>
      <c r="J22" s="10">
        <v>571</v>
      </c>
      <c r="K22" s="10" t="str">
        <f>VLOOKUP(J22,[1]Sheet1!$A$1:$B$65536,2,0)</f>
        <v>高新区民丰大道西段药店</v>
      </c>
      <c r="L22" s="10" t="s">
        <v>39</v>
      </c>
      <c r="M22" s="10" t="s">
        <v>24</v>
      </c>
      <c r="N22" s="24">
        <v>98911</v>
      </c>
      <c r="O22" s="17" t="s">
        <v>151</v>
      </c>
      <c r="P22" s="18"/>
    </row>
    <row r="23" ht="15" spans="1:16">
      <c r="A23" s="7">
        <v>21</v>
      </c>
      <c r="B23" s="8" t="s">
        <v>152</v>
      </c>
      <c r="C23" s="8" t="s">
        <v>153</v>
      </c>
      <c r="D23" s="11" t="s">
        <v>154</v>
      </c>
      <c r="E23" s="8" t="s">
        <v>155</v>
      </c>
      <c r="F23" s="8">
        <v>1</v>
      </c>
      <c r="G23" s="8" t="s">
        <v>156</v>
      </c>
      <c r="H23" s="8" t="s">
        <v>157</v>
      </c>
      <c r="I23" s="8">
        <v>25.9</v>
      </c>
      <c r="J23" s="8">
        <v>571</v>
      </c>
      <c r="K23" s="8" t="str">
        <f>VLOOKUP(J23,[1]Sheet1!$A$1:$B$65536,2,0)</f>
        <v>高新区民丰大道西段药店</v>
      </c>
      <c r="L23" s="8" t="s">
        <v>39</v>
      </c>
      <c r="M23" s="8" t="s">
        <v>24</v>
      </c>
      <c r="N23" s="8"/>
      <c r="O23" s="11" t="s">
        <v>25</v>
      </c>
      <c r="P23" s="13"/>
    </row>
    <row r="24" ht="15" spans="1:16">
      <c r="A24" s="7">
        <v>22</v>
      </c>
      <c r="B24" s="8" t="s">
        <v>158</v>
      </c>
      <c r="C24" s="8" t="s">
        <v>159</v>
      </c>
      <c r="D24" s="8" t="s">
        <v>160</v>
      </c>
      <c r="E24" s="8" t="s">
        <v>161</v>
      </c>
      <c r="F24" s="8">
        <v>5</v>
      </c>
      <c r="G24" s="8" t="s">
        <v>162</v>
      </c>
      <c r="H24" s="8" t="s">
        <v>163</v>
      </c>
      <c r="I24" s="8">
        <v>85</v>
      </c>
      <c r="J24" s="8">
        <v>582</v>
      </c>
      <c r="K24" s="8" t="str">
        <f>VLOOKUP(J24,[1]Sheet1!$A$1:$B$65536,2,0)</f>
        <v>青羊区十二桥药店</v>
      </c>
      <c r="L24" s="8" t="s">
        <v>39</v>
      </c>
      <c r="M24" s="8" t="s">
        <v>24</v>
      </c>
      <c r="N24" s="8"/>
      <c r="O24" s="25" t="s">
        <v>164</v>
      </c>
      <c r="P24" s="13"/>
    </row>
    <row r="25" ht="15" spans="1:16">
      <c r="A25" s="7">
        <v>23</v>
      </c>
      <c r="B25" s="8" t="s">
        <v>165</v>
      </c>
      <c r="C25" s="8" t="s">
        <v>166</v>
      </c>
      <c r="D25" s="8" t="s">
        <v>167</v>
      </c>
      <c r="E25" s="8" t="s">
        <v>168</v>
      </c>
      <c r="F25" s="8">
        <v>5</v>
      </c>
      <c r="G25" s="8" t="s">
        <v>169</v>
      </c>
      <c r="H25" s="8" t="s">
        <v>170</v>
      </c>
      <c r="I25" s="8">
        <v>30.4</v>
      </c>
      <c r="J25" s="8">
        <v>582</v>
      </c>
      <c r="K25" s="8" t="str">
        <f>VLOOKUP(J25,[1]Sheet1!$A$1:$B$65536,2,0)</f>
        <v>青羊区十二桥药店</v>
      </c>
      <c r="L25" s="8" t="s">
        <v>39</v>
      </c>
      <c r="M25" s="8" t="s">
        <v>24</v>
      </c>
      <c r="N25" s="16">
        <v>50994</v>
      </c>
      <c r="O25" s="23" t="s">
        <v>171</v>
      </c>
      <c r="P25" s="13"/>
    </row>
    <row r="26" ht="15" spans="1:16">
      <c r="A26" s="7">
        <v>24</v>
      </c>
      <c r="B26" s="8" t="s">
        <v>172</v>
      </c>
      <c r="C26" s="8" t="s">
        <v>173</v>
      </c>
      <c r="D26" s="8" t="s">
        <v>174</v>
      </c>
      <c r="E26" s="8" t="s">
        <v>175</v>
      </c>
      <c r="F26" s="8">
        <v>5</v>
      </c>
      <c r="G26" s="8" t="s">
        <v>176</v>
      </c>
      <c r="H26" s="8" t="s">
        <v>177</v>
      </c>
      <c r="I26" s="8">
        <v>43.5</v>
      </c>
      <c r="J26" s="8">
        <v>582</v>
      </c>
      <c r="K26" s="8" t="str">
        <f>VLOOKUP(J26,[1]Sheet1!$A$1:$B$65536,2,0)</f>
        <v>青羊区十二桥药店</v>
      </c>
      <c r="L26" s="8" t="s">
        <v>39</v>
      </c>
      <c r="M26" s="8" t="s">
        <v>24</v>
      </c>
      <c r="N26" s="8"/>
      <c r="O26" s="26" t="s">
        <v>178</v>
      </c>
      <c r="P26" s="13"/>
    </row>
    <row r="27" ht="15" spans="1:16">
      <c r="A27" s="7">
        <v>25</v>
      </c>
      <c r="B27" s="8" t="s">
        <v>179</v>
      </c>
      <c r="C27" s="8" t="s">
        <v>180</v>
      </c>
      <c r="D27" s="8" t="s">
        <v>181</v>
      </c>
      <c r="E27" s="8" t="s">
        <v>182</v>
      </c>
      <c r="F27" s="8">
        <v>5</v>
      </c>
      <c r="G27" s="8" t="s">
        <v>183</v>
      </c>
      <c r="H27" s="8" t="s">
        <v>184</v>
      </c>
      <c r="I27" s="8">
        <v>22</v>
      </c>
      <c r="J27" s="8">
        <v>343</v>
      </c>
      <c r="K27" s="8" t="str">
        <f>VLOOKUP(J27,[1]Sheet1!$A$1:$B$65536,2,0)</f>
        <v>光华药店</v>
      </c>
      <c r="L27" s="8" t="s">
        <v>23</v>
      </c>
      <c r="M27" s="8" t="s">
        <v>24</v>
      </c>
      <c r="N27" s="8"/>
      <c r="O27" s="11" t="s">
        <v>185</v>
      </c>
      <c r="P27" s="13"/>
    </row>
  </sheetData>
  <sortState ref="A3:P27">
    <sortCondition ref="B3"/>
  </sortState>
  <mergeCells count="1">
    <mergeCell ref="A1:P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2020-09-11T07:16:57Z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