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Sheet1!$A$2:$AC$51</definedName>
  </definedNames>
  <calcPr calcId="144525"/>
</workbook>
</file>

<file path=xl/sharedStrings.xml><?xml version="1.0" encoding="utf-8"?>
<sst xmlns="http://schemas.openxmlformats.org/spreadsheetml/2006/main" count="464" uniqueCount="349">
  <si>
    <t>小程序找药（2020.8.28-8.30）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</si>
  <si>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</si>
  <si>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</si>
  <si>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</si>
  <si>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</si>
  <si>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</si>
  <si>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</si>
  <si>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</si>
  <si>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</si>
  <si>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</si>
  <si>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</si>
  <si>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</si>
  <si>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</si>
  <si>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</si>
  <si>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</si>
  <si>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</si>
  <si>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</si>
  <si>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2020-08-28 09:10:48</t>
  </si>
  <si>
    <t>a7527</t>
  </si>
  <si>
    <t>缬沙坦分散片</t>
  </si>
  <si>
    <t>80mg*14片</t>
  </si>
  <si>
    <t>桂林华信制药有限公司</t>
  </si>
  <si>
    <t>H20080820</t>
  </si>
  <si>
    <t>紧急</t>
  </si>
  <si>
    <t>员工</t>
  </si>
  <si>
    <t>新品在特殊目录，请采购联系厂家尽快交资料（累计5家门店报送需求）80mg*10片中标价26.06杏林23.5</t>
  </si>
  <si>
    <t>2020-08-28 09:45:50</t>
  </si>
  <si>
    <t>b1368</t>
  </si>
  <si>
    <t>益芙宁抑菌乳膏</t>
  </si>
  <si>
    <t>20g</t>
  </si>
  <si>
    <t>江西汉草堂生物科技有限公司</t>
  </si>
  <si>
    <t>无</t>
  </si>
  <si>
    <t>普通</t>
  </si>
  <si>
    <t>请门店完善需求规格重新上报</t>
  </si>
  <si>
    <t>2020-08-28 09:46:20</t>
  </si>
  <si>
    <t>a7528</t>
  </si>
  <si>
    <t>脂必妥咀嚼片</t>
  </si>
  <si>
    <t>0.45g*12片*3板</t>
  </si>
  <si>
    <t>河南金华隆制药有限公司</t>
  </si>
  <si>
    <t>Z20110005</t>
  </si>
  <si>
    <t>请采购部找渠道</t>
  </si>
  <si>
    <t>2020-08-28 12:09:15</t>
  </si>
  <si>
    <t>b1369</t>
  </si>
  <si>
    <t>细菌溶解产物胶囊</t>
  </si>
  <si>
    <t>7mg*10粒</t>
  </si>
  <si>
    <t>瑞士OM Pharma SA</t>
  </si>
  <si>
    <r>
      <t>注册证号 S20150042</t>
    </r>
    <r>
      <rPr>
        <sz val="9"/>
        <color rgb="FF666666"/>
        <rFont val="宋体"/>
        <charset val="134"/>
      </rPr>
      <t> </t>
    </r>
  </si>
  <si>
    <t>李女士</t>
  </si>
  <si>
    <t>顾客</t>
  </si>
  <si>
    <t>公司在营且有库存，已联系顾客（顾客已购买）</t>
  </si>
  <si>
    <t>2020-08-28 15:00:24</t>
  </si>
  <si>
    <t>a7529</t>
  </si>
  <si>
    <t>桂附地黄胶囊</t>
  </si>
  <si>
    <t>0.34g*10粒*5板</t>
  </si>
  <si>
    <t>吉林省集安益盛药业股份有限公司</t>
  </si>
  <si>
    <t>Z10970078</t>
  </si>
  <si>
    <t>请采购部找渠道（中标价24.48）杏林36.9（缺货）</t>
  </si>
  <si>
    <t>2020-08-28 18:47:36</t>
  </si>
  <si>
    <t>a7530</t>
  </si>
  <si>
    <t>冠心七味片</t>
  </si>
  <si>
    <t>0.31g*60片</t>
  </si>
  <si>
    <t>内蒙古惠丰药业有限公司</t>
  </si>
  <si>
    <t>Z20054827</t>
  </si>
  <si>
    <r>
      <t>请采购部找渠道（金马河累计</t>
    </r>
    <r>
      <rPr>
        <sz val="11"/>
        <color rgb="FF000000"/>
        <rFont val="Calibri"/>
        <charset val="0"/>
      </rPr>
      <t>2</t>
    </r>
    <r>
      <rPr>
        <sz val="11"/>
        <color rgb="FF000000"/>
        <rFont val="宋体"/>
        <charset val="0"/>
      </rPr>
      <t>家门店报送需求）</t>
    </r>
  </si>
  <si>
    <t>2020-08-28 19:25:02</t>
  </si>
  <si>
    <t>a7531</t>
  </si>
  <si>
    <t>法罗培南钠片</t>
  </si>
  <si>
    <t>0.2g*12粒</t>
  </si>
  <si>
    <t>鲁南贝特制药有限公司</t>
  </si>
  <si>
    <t>H20060977</t>
  </si>
  <si>
    <t>何先生</t>
  </si>
  <si>
    <t>请采购部找渠道（旗舰店、浆洗街报送过需求）</t>
  </si>
  <si>
    <t>2020-08-28 20:14:37</t>
  </si>
  <si>
    <t>b1370</t>
  </si>
  <si>
    <t>尿路康颗粒</t>
  </si>
  <si>
    <t>10g*9袋</t>
  </si>
  <si>
    <t>云南优客有限公司</t>
  </si>
  <si>
    <t>Z20027534</t>
  </si>
  <si>
    <t>黄洁</t>
  </si>
  <si>
    <t>请采购部找渠道（尚贤坊报送过需求）杏林58，新津兴义店顾客买到了，不要了</t>
  </si>
  <si>
    <t>2020-08-28 21:40:04</t>
  </si>
  <si>
    <t>a7532</t>
  </si>
  <si>
    <t>苯甲酸利扎曲普坦片</t>
  </si>
  <si>
    <t>5mg*3片</t>
  </si>
  <si>
    <t>湖北欧立制药有限公司</t>
  </si>
  <si>
    <t>H20080740</t>
  </si>
  <si>
    <t>请采购部找渠道（中标价57.74）同厂家6片杏林128.7小程序销量68笔</t>
  </si>
  <si>
    <t>2020-08-29 08:35:22</t>
  </si>
  <si>
    <t>a7533</t>
  </si>
  <si>
    <t>乳酸亚铁片</t>
  </si>
  <si>
    <t>0.1g*42片</t>
  </si>
  <si>
    <t>西南药业股份有限公司</t>
  </si>
  <si>
    <t>H20020740</t>
  </si>
  <si>
    <t>在零售目录（禁请原因：暂时缺货 张芙蓉2020.6.8），请采购部核实是否能购进</t>
  </si>
  <si>
    <t>2020-08-29 08:59:54</t>
  </si>
  <si>
    <t>b1371</t>
  </si>
  <si>
    <t>卡左双多巴缓释片</t>
  </si>
  <si>
    <t>50mg:200mg*30片</t>
  </si>
  <si>
    <t>意大利Merck Sharp &amp; Dohme (Italia) SPA 分包装:杭州默沙东制药有限公司</t>
  </si>
  <si>
    <t>J20160034</t>
  </si>
  <si>
    <t>唐女士</t>
  </si>
  <si>
    <r>
      <t>目录外淘汰，淘汰原因（缺货到</t>
    </r>
    <r>
      <rPr>
        <sz val="11"/>
        <color rgb="FF000000"/>
        <rFont val="Calibri"/>
        <charset val="0"/>
      </rPr>
      <t>2020</t>
    </r>
    <r>
      <rPr>
        <sz val="11"/>
        <color rgb="FF000000"/>
        <rFont val="宋体"/>
        <charset val="0"/>
      </rPr>
      <t>年，禁请）采购回复现在还是缺货无法购进</t>
    </r>
  </si>
  <si>
    <t>2020-08-29 11:21:07</t>
  </si>
  <si>
    <t>b1372</t>
  </si>
  <si>
    <t>奥氮平片（再普乐）</t>
  </si>
  <si>
    <t>5mg*28片</t>
  </si>
  <si>
    <t>西班牙Lilly,S.A.</t>
  </si>
  <si>
    <t>注册证号 H20160497</t>
  </si>
  <si>
    <t>公司在营且有库存，请门店店间调拨或报营运部铺货</t>
  </si>
  <si>
    <t>2020-08-29 11:25:50</t>
  </si>
  <si>
    <t>b1373</t>
  </si>
  <si>
    <t>内消瘰疬片</t>
  </si>
  <si>
    <t>0.6g*12片*4板</t>
  </si>
  <si>
    <t>天津中新药业集团股份有限公司隆顺榕制药厂</t>
  </si>
  <si>
    <t>Z12020267</t>
  </si>
  <si>
    <t>在待经营目录，请门店店间调拨满足顾客需求</t>
  </si>
  <si>
    <t>2020-08-29 12:25:05</t>
  </si>
  <si>
    <t>a7534</t>
  </si>
  <si>
    <t>再造生血胶囊</t>
  </si>
  <si>
    <t>0.32g*45粒</t>
  </si>
  <si>
    <t>辽源誉隆亚东药业有限责任公司</t>
  </si>
  <si>
    <t>Z20060078</t>
  </si>
  <si>
    <t>请采购部找渠道（中标价47.68）杏林59.9（缺货）</t>
  </si>
  <si>
    <t>2020-08-29 13:46:36</t>
  </si>
  <si>
    <t>b1374</t>
  </si>
  <si>
    <t>消渴丸</t>
  </si>
  <si>
    <r>
      <t>30g</t>
    </r>
    <r>
      <rPr>
        <sz val="11"/>
        <color rgb="FF000000"/>
        <rFont val="宋体"/>
        <charset val="0"/>
      </rPr>
      <t>（</t>
    </r>
    <r>
      <rPr>
        <sz val="11"/>
        <color rgb="FF000000"/>
        <rFont val="Calibri"/>
        <charset val="0"/>
      </rPr>
      <t>120</t>
    </r>
    <r>
      <rPr>
        <sz val="11"/>
        <color rgb="FF000000"/>
        <rFont val="宋体"/>
        <charset val="0"/>
      </rPr>
      <t>丸）</t>
    </r>
  </si>
  <si>
    <t>广州白云山中一药业有限公司</t>
  </si>
  <si>
    <t>Z44020045</t>
  </si>
  <si>
    <t>蒋建文</t>
  </si>
  <si>
    <t>公司在营且有库存，已联系顾客，顾客不需要了</t>
  </si>
  <si>
    <t>2020-08-29 20:28:26</t>
  </si>
  <si>
    <t>a7535</t>
  </si>
  <si>
    <t>雌二醇凝胶</t>
  </si>
  <si>
    <t>40g:24mg</t>
  </si>
  <si>
    <t>健民集团叶开泰国药(随州)有限公司</t>
  </si>
  <si>
    <t>H20051153</t>
  </si>
  <si>
    <r>
      <t>8</t>
    </r>
    <r>
      <rPr>
        <sz val="11"/>
        <color rgb="FF000000"/>
        <rFont val="宋体"/>
        <charset val="0"/>
      </rPr>
      <t>月</t>
    </r>
    <r>
      <rPr>
        <sz val="11"/>
        <color rgb="FF000000"/>
        <rFont val="Calibri"/>
        <charset val="0"/>
      </rPr>
      <t>24</t>
    </r>
    <r>
      <rPr>
        <sz val="11"/>
        <color rgb="FF000000"/>
        <rFont val="宋体"/>
        <charset val="0"/>
      </rPr>
      <t>日已报送新品，请采购部联系厂家尽快交资料</t>
    </r>
  </si>
  <si>
    <t>2020-08-29 20:31:05</t>
  </si>
  <si>
    <t>b1375</t>
  </si>
  <si>
    <t>重复</t>
  </si>
  <si>
    <t>2020-08-29 20:35:53</t>
  </si>
  <si>
    <t>a7536</t>
  </si>
  <si>
    <t>维生素A棕榈酸酯眼用凝胶</t>
  </si>
  <si>
    <t>5g:5000IU</t>
  </si>
  <si>
    <t>沈阳兴齐眼药股份有限公司</t>
  </si>
  <si>
    <t>h20073905</t>
  </si>
  <si>
    <t>已回复药师帮有渠道，请采购部尽快报送新品（累计3家门店报送需求）中标价25.23</t>
  </si>
  <si>
    <t>2020-08-29 20:39:09</t>
  </si>
  <si>
    <t>a7537</t>
  </si>
  <si>
    <t>天智颗粒</t>
  </si>
  <si>
    <t>5g*10袋</t>
  </si>
  <si>
    <t>仲景宛西制药股份有限公司</t>
  </si>
  <si>
    <t>z20040041</t>
  </si>
  <si>
    <t>目录外淘汰，已回复振康有渠道，请采购部尽快报送新品，累计8家门店报送需求（中标价39）</t>
  </si>
  <si>
    <t>2020-08-29 20:41:29</t>
  </si>
  <si>
    <t>a7538</t>
  </si>
  <si>
    <t>首明山胶囊</t>
  </si>
  <si>
    <t>0.3g*12粒*2板</t>
  </si>
  <si>
    <t>山东华洋制药有限公司</t>
  </si>
  <si>
    <t>z10980030</t>
  </si>
  <si>
    <t>已回复药师帮有渠道，请采购部部尽快报送新品（累计3家门店报送需求）</t>
  </si>
  <si>
    <t>2020-08-29 20:46:23</t>
  </si>
  <si>
    <t>a7539</t>
  </si>
  <si>
    <t>盐酸利托君片</t>
  </si>
  <si>
    <t>10mgx10片</t>
  </si>
  <si>
    <t>广东先强药业有限公司</t>
  </si>
  <si>
    <t>h20093480</t>
  </si>
  <si>
    <t>8月11日已经报送新品，请采购部联系厂家尽快交资料（枣子巷报送过需求）中标价40.5</t>
  </si>
  <si>
    <t>2020-08-29 20:51:10</t>
  </si>
  <si>
    <t>a7540</t>
  </si>
  <si>
    <t>注射用盐酸博来霉素</t>
  </si>
  <si>
    <t>1.5万单位</t>
  </si>
  <si>
    <t>瀚辉制药有限公司</t>
  </si>
  <si>
    <t>h20055883</t>
  </si>
  <si>
    <t>请采购部找渠道（中标价119）</t>
  </si>
  <si>
    <t>2020-08-29 21:34:58</t>
  </si>
  <si>
    <t>b1376</t>
  </si>
  <si>
    <t>阿昔莫司胶囊</t>
  </si>
  <si>
    <t>0.25g*24粒</t>
  </si>
  <si>
    <t>鲁南贝特制药有限公司(原山东鲁南贝特制药有限公司)</t>
  </si>
  <si>
    <t>H20010769</t>
  </si>
  <si>
    <t>公司在营且有库存，已联系门店不需要了</t>
  </si>
  <si>
    <t>2020-08-29 21:44:08</t>
  </si>
  <si>
    <t>a7541</t>
  </si>
  <si>
    <t>坤灵丸</t>
  </si>
  <si>
    <t>36丸X2板</t>
  </si>
  <si>
    <t>陕西金象制药有限公司</t>
  </si>
  <si>
    <t>z20054017</t>
  </si>
  <si>
    <t>2020-08-30 09:27:25</t>
  </si>
  <si>
    <t>a7542</t>
  </si>
  <si>
    <t>益气补血片</t>
  </si>
  <si>
    <t>60片</t>
  </si>
  <si>
    <t>吉林省松辽制药有限公司</t>
  </si>
  <si>
    <t>Z10940071</t>
  </si>
  <si>
    <t>2020-08-30 10:12:09</t>
  </si>
  <si>
    <t>a7543</t>
  </si>
  <si>
    <t>环吡酮胺乳膏</t>
  </si>
  <si>
    <t>2g*10支+10贴</t>
  </si>
  <si>
    <t>哈尔滨乐泰药业有限公司</t>
  </si>
  <si>
    <t>H20073766</t>
  </si>
  <si>
    <t>2020-08-30 11:24:51</t>
  </si>
  <si>
    <t>a7544</t>
  </si>
  <si>
    <t>健胃消食口服液</t>
  </si>
  <si>
    <t>10ml*12支</t>
  </si>
  <si>
    <t>济川药业</t>
  </si>
  <si>
    <t>Z20030094</t>
  </si>
  <si>
    <t>请采购部找渠道杏林6支29.9,10支45，小程序销量16笔</t>
  </si>
  <si>
    <t>2020-08-30 11:59:42</t>
  </si>
  <si>
    <t>a7545</t>
  </si>
  <si>
    <t>溴夫定片</t>
  </si>
  <si>
    <t>125mg*1片</t>
  </si>
  <si>
    <t>德国:Berlin-Chemie AG (Menarini Group)</t>
  </si>
  <si>
    <t>H20140208</t>
  </si>
  <si>
    <t>2020-08-30 12:01:47</t>
  </si>
  <si>
    <t>a7546</t>
  </si>
  <si>
    <t>复方木尼孜其颗粒</t>
  </si>
  <si>
    <t>12gx6袋</t>
  </si>
  <si>
    <t>新疆维吾尔药业有限责任公司</t>
  </si>
  <si>
    <t>Z65020166</t>
  </si>
  <si>
    <t>在特殊目录，公司无库存，请采购部购进（北东街累计6家门店报送需求），中标价44.41</t>
  </si>
  <si>
    <t>2020-08-30 12:47:00</t>
  </si>
  <si>
    <t>b1377</t>
  </si>
  <si>
    <t>重组人干扰素a2b栓</t>
  </si>
  <si>
    <t>10万U*5粒</t>
  </si>
  <si>
    <t>安徽安科生物工程(集团)股份有限公司</t>
  </si>
  <si>
    <t>S20020103</t>
  </si>
  <si>
    <t>易昕楠</t>
  </si>
  <si>
    <t>2020-08-30 16:41:52</t>
  </si>
  <si>
    <t>a7547</t>
  </si>
  <si>
    <t>吲达帕胺缓释片</t>
  </si>
  <si>
    <t>1.5mg*10片*3板/盒</t>
  </si>
  <si>
    <t>黄山中皇制药有限公司</t>
  </si>
  <si>
    <t>H20070262</t>
  </si>
  <si>
    <t>2020-08-30 16:47:56</t>
  </si>
  <si>
    <t>a7548</t>
  </si>
  <si>
    <t>腮腺宁糊剂</t>
  </si>
  <si>
    <t>芜湖仁德堂药业有限公司</t>
  </si>
  <si>
    <t>Z34020265</t>
  </si>
  <si>
    <t>2020-08-30 16:50:55</t>
  </si>
  <si>
    <t>a7549</t>
  </si>
  <si>
    <t>牛黄消炎丸</t>
  </si>
  <si>
    <t>10粒/支*6支*2板/盒</t>
  </si>
  <si>
    <t>允雷上药业有限公司</t>
  </si>
  <si>
    <t>Z32020204</t>
  </si>
  <si>
    <t>2020-08-30 16:54:33</t>
  </si>
  <si>
    <t>a7550</t>
  </si>
  <si>
    <t>结核丸</t>
  </si>
  <si>
    <r>
      <t>200</t>
    </r>
    <r>
      <rPr>
        <sz val="11"/>
        <color rgb="FF000000"/>
        <rFont val="宋体"/>
        <charset val="0"/>
      </rPr>
      <t>丸</t>
    </r>
  </si>
  <si>
    <t>甘肃天水岐黄药业有限责任公司</t>
  </si>
  <si>
    <t>Z20025187</t>
  </si>
  <si>
    <t>请采购部找渠道（中标价54.15）</t>
  </si>
  <si>
    <t>2020-08-30 17:11:03</t>
  </si>
  <si>
    <t>b1378</t>
  </si>
  <si>
    <t>吲哚美辛缓释胶囊</t>
  </si>
  <si>
    <t>盒</t>
  </si>
  <si>
    <t>北京红林制药有限公司</t>
  </si>
  <si>
    <t>H51020108</t>
  </si>
  <si>
    <t>2020-08-30 17:21:56</t>
  </si>
  <si>
    <t>b1379</t>
  </si>
  <si>
    <t>阴道填塞止血吸附栓</t>
  </si>
  <si>
    <t>吉林邦安宝医用设备有限公司</t>
  </si>
  <si>
    <t>2020-08-30 17:35:40</t>
  </si>
  <si>
    <t>b1380</t>
  </si>
  <si>
    <t>强力枇杷膏</t>
  </si>
  <si>
    <t>180g</t>
  </si>
  <si>
    <t>江西腾王阁药业有限公司</t>
  </si>
  <si>
    <t>Z20013001</t>
  </si>
  <si>
    <t>目录外淘汰，禁请原因（厂家未过GSP），采购回复暂时无法购进</t>
  </si>
  <si>
    <t>2020-08-30 17:37:04</t>
  </si>
  <si>
    <t>b1381</t>
  </si>
  <si>
    <t>赖氨酸磷酸氢钙片</t>
  </si>
  <si>
    <t>修正药业集团股份有限公司</t>
  </si>
  <si>
    <t>H22026227</t>
  </si>
  <si>
    <t>2020-08-30 17:40:32</t>
  </si>
  <si>
    <t>a7551</t>
  </si>
  <si>
    <t>小儿解表颗粒</t>
  </si>
  <si>
    <t>4g*10袋</t>
  </si>
  <si>
    <t>云南白药集团股份有限公司</t>
  </si>
  <si>
    <t>Z53021385</t>
  </si>
  <si>
    <t>黄莉</t>
  </si>
  <si>
    <r>
      <t>目录外淘汰，禁请原因（内外包装不匹配，厂家清退</t>
    </r>
    <r>
      <rPr>
        <sz val="11"/>
        <color rgb="FF000000"/>
        <rFont val="Calibri"/>
        <charset val="0"/>
      </rPr>
      <t>,</t>
    </r>
    <r>
      <rPr>
        <sz val="11"/>
        <color rgb="FF000000"/>
        <rFont val="宋体"/>
        <charset val="0"/>
      </rPr>
      <t>暂时禁请</t>
    </r>
    <r>
      <rPr>
        <sz val="11"/>
        <color rgb="FF000000"/>
        <rFont val="Calibri"/>
        <charset val="0"/>
      </rPr>
      <t>_</t>
    </r>
    <r>
      <rPr>
        <sz val="11"/>
        <color rgb="FF000000"/>
        <rFont val="宋体"/>
        <charset val="0"/>
      </rPr>
      <t>冯梅）到货后铺货到流双流西航港街道锦华路一段药店</t>
    </r>
  </si>
  <si>
    <t>2020-08-30 17:44:16</t>
  </si>
  <si>
    <t>a7552</t>
  </si>
  <si>
    <t>盐酸阿莫罗芬乳膏</t>
  </si>
  <si>
    <t>0.25%*20g</t>
  </si>
  <si>
    <t>法国Laboratoires Galderma</t>
  </si>
  <si>
    <t>注册证号 H20140118</t>
  </si>
  <si>
    <t>请采购部找渠道（中标价34.61）杏林39.8（缺货）</t>
  </si>
  <si>
    <t>2020-08-30 18:22:00</t>
  </si>
  <si>
    <t>b1382</t>
  </si>
  <si>
    <t>盐酸阿莫罗芬搽剂</t>
  </si>
  <si>
    <t>2.5ml*5%</t>
  </si>
  <si>
    <t>注册证号 H20181200</t>
  </si>
  <si>
    <t>在零售目录，公司无库存18年禁请原因（厂家团队解散，不处理效期），采购回复暂时无法购进</t>
  </si>
  <si>
    <t>2020-08-30 18:49:18</t>
  </si>
  <si>
    <t>a7553</t>
  </si>
  <si>
    <t>喉咽清口服液</t>
  </si>
  <si>
    <t>10ml*6支</t>
  </si>
  <si>
    <t>湖南时代阳光药业股份有限公司</t>
  </si>
  <si>
    <t>Z10950035</t>
  </si>
  <si>
    <t>目录外淘汰，公司无库存12只已回复科伦有渠道，请采购部尽快购进，中标价32.62</t>
  </si>
  <si>
    <t>2020-08-30 21:42:59</t>
  </si>
  <si>
    <t>a7554</t>
  </si>
  <si>
    <t>屏风生脉胶囊</t>
  </si>
  <si>
    <t>0.33g*48粒</t>
  </si>
  <si>
    <t>绵阳一康制药有限公司</t>
  </si>
  <si>
    <t>Z19983096</t>
  </si>
  <si>
    <t>请采购部找渠道（中标价37.1）</t>
  </si>
  <si>
    <t>2020-08-30 21:48:09</t>
  </si>
  <si>
    <t>a7555</t>
  </si>
  <si>
    <t>乙酰唑胺片</t>
  </si>
  <si>
    <t>0.25g*100片</t>
  </si>
  <si>
    <t>上海上药信谊药厂有限公司</t>
  </si>
  <si>
    <t>H31021144</t>
  </si>
  <si>
    <t>2020-08-30 21:53:11</t>
  </si>
  <si>
    <t>a7556</t>
  </si>
  <si>
    <t>肝苏胶囊</t>
  </si>
  <si>
    <t>0.42g×48粒</t>
  </si>
  <si>
    <t>宇妥藏药股份有限公司</t>
  </si>
  <si>
    <t>Z20060454</t>
  </si>
  <si>
    <t>请采购部找渠道（光华村报送过需求）中标价27.63）</t>
  </si>
  <si>
    <t>2020-08-30 21:55:20</t>
  </si>
  <si>
    <t>a7557</t>
  </si>
  <si>
    <t>前列安通胶囊</t>
  </si>
  <si>
    <t>0.28g×48片</t>
  </si>
  <si>
    <t>华纳大药厂</t>
  </si>
  <si>
    <t>Z20090294</t>
  </si>
  <si>
    <t>请采购部找渠道（60粒中标价78.87）</t>
  </si>
  <si>
    <t>2020-08-30 22:01:38</t>
  </si>
  <si>
    <t>a7558</t>
  </si>
  <si>
    <t>硒酵母片</t>
  </si>
  <si>
    <r>
      <t>50μg*50</t>
    </r>
    <r>
      <rPr>
        <sz val="11"/>
        <color rgb="FF000000"/>
        <rFont val="宋体"/>
        <charset val="0"/>
      </rPr>
      <t>片</t>
    </r>
  </si>
  <si>
    <t>牡丹江灵泰</t>
  </si>
  <si>
    <t>H10940161</t>
  </si>
  <si>
    <t>请采购部找渠道（杏林46.8，小程序销量8笔）</t>
  </si>
  <si>
    <t>2020-08-30 22:59:00</t>
  </si>
  <si>
    <t>a7559</t>
  </si>
  <si>
    <t>苯磺酸氨氯地平分散片</t>
  </si>
  <si>
    <t>5mg*7片*3板</t>
  </si>
  <si>
    <t>黑龙江澳利达奈德制药有限公司</t>
  </si>
  <si>
    <t>H20100017</t>
  </si>
  <si>
    <t>2020-08-30 23:14:08</t>
  </si>
  <si>
    <t>a7560</t>
  </si>
  <si>
    <t>格列齐特片</t>
  </si>
  <si>
    <t>80mg*48片</t>
  </si>
  <si>
    <t>四川美大康药业</t>
  </si>
  <si>
    <t>H51023798</t>
  </si>
  <si>
    <t>目录外淘汰，请采购部核实是否能购进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</si>
</sst>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9"/>
      <color rgb="FF666666"/>
      <name val="宋体"/>
      <charset val="134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Arial"/>
      <family val="2"/>
      <charset val="0"/>
    </font>
    <font>
      <sz val="11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15" fillId="10" borderId="2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abSelected="1" workbookViewId="0">
      <selection activeCell="K36" sqref="K36"/>
    </sheetView>
  </sheetViews>
  <sheetFormatPr defaultColWidth="9" defaultRowHeight="13.5"/>
  <cols>
    <col min="1" max="1" width="3.5" style="3" customWidth="1"/>
    <col min="2" max="2" width="14.25" customWidth="1"/>
    <col min="3" max="3" width="5.875" customWidth="1"/>
    <col min="4" max="4" width="23" customWidth="1"/>
    <col min="5" max="5" width="13.75" customWidth="1"/>
    <col min="6" max="6" width="5.125" customWidth="1"/>
    <col min="7" max="7" width="7.375" customWidth="1"/>
    <col min="8" max="8" width="15.625" customWidth="1"/>
    <col min="9" max="9" width="5.625" customWidth="1"/>
    <col min="10" max="10" width="9.625" customWidth="1"/>
    <col min="11" max="11" width="16.625" customWidth="1"/>
    <col min="12" max="12" width="5.375" customWidth="1"/>
    <col min="13" max="13" width="6" customWidth="1"/>
    <col min="14" max="14" width="5.875" customWidth="1"/>
    <col min="15" max="15" width="27" customWidth="1"/>
    <col min="16" max="16" width="82.25" customWidth="1"/>
    <col min="17" max="29" width="9" style="4"/>
  </cols>
  <sheetData>
    <row r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6" t="s">
        <v>16</v>
      </c>
    </row>
    <row r="3" ht="15" spans="1:16">
      <c r="A3" s="7">
        <v>1</v>
      </c>
      <c r="B3" s="8" t="s">
        <v>17</v>
      </c>
      <c r="C3" s="8" t="s">
        <v>18</v>
      </c>
      <c r="D3" s="8" t="s">
        <v>19</v>
      </c>
      <c r="E3" s="8" t="s">
        <v>20</v>
      </c>
      <c r="F3" s="8">
        <v>1</v>
      </c>
      <c r="G3" s="8" t="s">
        <v>21</v>
      </c>
      <c r="H3" s="8" t="s">
        <v>22</v>
      </c>
      <c r="I3" s="8">
        <v>0</v>
      </c>
      <c r="J3" s="8">
        <v>753</v>
      </c>
      <c r="K3" s="8" t="str">
        <f>VLOOKUP(J3,[1]Sheet1!$A$1:$B$65536,2,0)</f>
        <v>锦江区合欢树街药店</v>
      </c>
      <c r="L3" s="8" t="s">
        <v>23</v>
      </c>
      <c r="M3" s="8" t="s">
        <v>24</v>
      </c>
      <c r="N3" s="8"/>
      <c r="O3" s="14" t="s">
        <v>25</v>
      </c>
      <c r="P3" s="17"/>
    </row>
    <row r="4" s="2" customFormat="1" ht="15" spans="1:16">
      <c r="A4" s="9">
        <v>2</v>
      </c>
      <c r="B4" s="10" t="s">
        <v>26</v>
      </c>
      <c r="C4" s="10" t="s">
        <v>27</v>
      </c>
      <c r="D4" s="10" t="s">
        <v>28</v>
      </c>
      <c r="E4" s="10" t="s">
        <v>29</v>
      </c>
      <c r="F4" s="10">
        <v>1</v>
      </c>
      <c r="G4" s="10" t="s">
        <v>30</v>
      </c>
      <c r="H4" s="10" t="s">
        <v>31</v>
      </c>
      <c r="I4" s="10">
        <v>110</v>
      </c>
      <c r="J4" s="10">
        <v>102935</v>
      </c>
      <c r="K4" s="10" t="str">
        <f>VLOOKUP(J4,[1]Sheet1!$A$1:$B$65536,2,0)</f>
        <v>青羊区童子街</v>
      </c>
      <c r="L4" s="10" t="s">
        <v>32</v>
      </c>
      <c r="M4" s="10" t="s">
        <v>24</v>
      </c>
      <c r="N4" s="10"/>
      <c r="O4" s="10" t="s">
        <v>33</v>
      </c>
      <c r="P4" s="18"/>
    </row>
    <row r="5" ht="15" spans="1:16">
      <c r="A5" s="7">
        <v>3</v>
      </c>
      <c r="B5" s="8" t="s">
        <v>34</v>
      </c>
      <c r="C5" s="8" t="s">
        <v>35</v>
      </c>
      <c r="D5" s="8" t="s">
        <v>36</v>
      </c>
      <c r="E5" s="8" t="s">
        <v>37</v>
      </c>
      <c r="F5" s="8">
        <v>1</v>
      </c>
      <c r="G5" s="8" t="s">
        <v>38</v>
      </c>
      <c r="H5" s="8" t="s">
        <v>39</v>
      </c>
      <c r="I5" s="8">
        <v>35</v>
      </c>
      <c r="J5" s="8">
        <v>54</v>
      </c>
      <c r="K5" s="8" t="str">
        <f>VLOOKUP(J5,[1]Sheet1!$A$1:$B$65536,2,0)</f>
        <v>怀远店</v>
      </c>
      <c r="L5" s="8" t="s">
        <v>23</v>
      </c>
      <c r="M5" s="8" t="s">
        <v>24</v>
      </c>
      <c r="N5" s="8"/>
      <c r="O5" s="14" t="s">
        <v>40</v>
      </c>
      <c r="P5" s="17"/>
    </row>
    <row r="6" s="2" customFormat="1" ht="15" spans="1:16">
      <c r="A6" s="9">
        <v>4</v>
      </c>
      <c r="B6" s="10" t="s">
        <v>41</v>
      </c>
      <c r="C6" s="10" t="s">
        <v>42</v>
      </c>
      <c r="D6" s="10" t="s">
        <v>43</v>
      </c>
      <c r="E6" s="10" t="s">
        <v>44</v>
      </c>
      <c r="F6" s="10">
        <v>1</v>
      </c>
      <c r="G6" s="10" t="s">
        <v>45</v>
      </c>
      <c r="H6" s="10" t="s">
        <v>46</v>
      </c>
      <c r="I6" s="10"/>
      <c r="J6" s="10" t="s">
        <v>47</v>
      </c>
      <c r="K6" s="10">
        <v>13438873230</v>
      </c>
      <c r="L6" s="10" t="s">
        <v>23</v>
      </c>
      <c r="M6" s="10" t="s">
        <v>48</v>
      </c>
      <c r="N6" s="19">
        <v>40106</v>
      </c>
      <c r="O6" s="12" t="s">
        <v>49</v>
      </c>
      <c r="P6" s="18"/>
    </row>
    <row r="7" ht="15" spans="1:16">
      <c r="A7" s="7">
        <v>5</v>
      </c>
      <c r="B7" s="8" t="s">
        <v>50</v>
      </c>
      <c r="C7" s="8" t="s">
        <v>51</v>
      </c>
      <c r="D7" s="8" t="s">
        <v>52</v>
      </c>
      <c r="E7" s="8" t="s">
        <v>53</v>
      </c>
      <c r="F7" s="8">
        <v>5</v>
      </c>
      <c r="G7" s="11" t="s">
        <v>54</v>
      </c>
      <c r="H7" s="8" t="s">
        <v>55</v>
      </c>
      <c r="I7" s="8">
        <v>0</v>
      </c>
      <c r="J7" s="8">
        <v>343</v>
      </c>
      <c r="K7" s="8" t="str">
        <f>VLOOKUP(J7,[1]Sheet1!$A$1:$B$65536,2,0)</f>
        <v>光华药店</v>
      </c>
      <c r="L7" s="8" t="s">
        <v>32</v>
      </c>
      <c r="M7" s="8" t="s">
        <v>24</v>
      </c>
      <c r="N7" s="8"/>
      <c r="O7" s="14" t="s">
        <v>56</v>
      </c>
      <c r="P7" s="17"/>
    </row>
    <row r="8" ht="15" spans="1:16">
      <c r="A8" s="7">
        <v>6</v>
      </c>
      <c r="B8" s="8" t="s">
        <v>57</v>
      </c>
      <c r="C8" s="8" t="s">
        <v>58</v>
      </c>
      <c r="D8" s="8" t="s">
        <v>59</v>
      </c>
      <c r="E8" s="8" t="s">
        <v>60</v>
      </c>
      <c r="F8" s="8">
        <v>2</v>
      </c>
      <c r="G8" s="8" t="s">
        <v>61</v>
      </c>
      <c r="H8" s="8" t="s">
        <v>62</v>
      </c>
      <c r="I8" s="8">
        <v>6</v>
      </c>
      <c r="J8" s="8">
        <v>750</v>
      </c>
      <c r="K8" s="8" t="str">
        <f>VLOOKUP(J8,[1]Sheet1!$A$1:$B$65536,2,0)</f>
        <v>成都成汉太极大药房有限公司</v>
      </c>
      <c r="L8" s="8" t="s">
        <v>23</v>
      </c>
      <c r="M8" s="8" t="s">
        <v>24</v>
      </c>
      <c r="N8" s="8"/>
      <c r="O8" s="14" t="s">
        <v>63</v>
      </c>
      <c r="P8" s="17"/>
    </row>
    <row r="9" ht="15" spans="1:16">
      <c r="A9" s="7">
        <v>7</v>
      </c>
      <c r="B9" s="8" t="s">
        <v>64</v>
      </c>
      <c r="C9" s="8" t="s">
        <v>65</v>
      </c>
      <c r="D9" s="8" t="s">
        <v>66</v>
      </c>
      <c r="E9" s="8" t="s">
        <v>67</v>
      </c>
      <c r="F9" s="8">
        <v>1</v>
      </c>
      <c r="G9" s="8" t="s">
        <v>68</v>
      </c>
      <c r="H9" s="8" t="s">
        <v>69</v>
      </c>
      <c r="I9" s="8"/>
      <c r="J9" s="8" t="s">
        <v>70</v>
      </c>
      <c r="K9" s="8">
        <v>13350866672</v>
      </c>
      <c r="L9" s="8" t="s">
        <v>23</v>
      </c>
      <c r="M9" s="8" t="s">
        <v>48</v>
      </c>
      <c r="N9" s="8"/>
      <c r="O9" s="20" t="s">
        <v>71</v>
      </c>
      <c r="P9" s="17"/>
    </row>
    <row r="10" s="2" customFormat="1" ht="15" spans="1:16">
      <c r="A10" s="9">
        <v>8</v>
      </c>
      <c r="B10" s="10" t="s">
        <v>72</v>
      </c>
      <c r="C10" s="10" t="s">
        <v>73</v>
      </c>
      <c r="D10" s="10" t="s">
        <v>74</v>
      </c>
      <c r="E10" s="10" t="s">
        <v>75</v>
      </c>
      <c r="F10" s="10">
        <v>5</v>
      </c>
      <c r="G10" s="10" t="s">
        <v>76</v>
      </c>
      <c r="H10" s="10" t="s">
        <v>77</v>
      </c>
      <c r="I10" s="10"/>
      <c r="J10" s="10" t="s">
        <v>78</v>
      </c>
      <c r="K10" s="10">
        <v>13881727610</v>
      </c>
      <c r="L10" s="10" t="s">
        <v>23</v>
      </c>
      <c r="M10" s="10" t="s">
        <v>48</v>
      </c>
      <c r="N10" s="10"/>
      <c r="O10" s="21" t="s">
        <v>79</v>
      </c>
      <c r="P10" s="18"/>
    </row>
    <row r="11" ht="15" spans="1:16">
      <c r="A11" s="7">
        <v>9</v>
      </c>
      <c r="B11" s="8" t="s">
        <v>80</v>
      </c>
      <c r="C11" s="8" t="s">
        <v>81</v>
      </c>
      <c r="D11" s="8" t="s">
        <v>82</v>
      </c>
      <c r="E11" s="8" t="s">
        <v>83</v>
      </c>
      <c r="F11" s="8">
        <v>4</v>
      </c>
      <c r="G11" s="8" t="s">
        <v>84</v>
      </c>
      <c r="H11" s="8" t="s">
        <v>85</v>
      </c>
      <c r="I11" s="8">
        <v>80</v>
      </c>
      <c r="J11" s="8">
        <v>307</v>
      </c>
      <c r="K11" s="8" t="str">
        <f>VLOOKUP(J11,[1]Sheet1!$A$1:$B$65536,2,0)</f>
        <v>旗舰店</v>
      </c>
      <c r="L11" s="8" t="s">
        <v>23</v>
      </c>
      <c r="M11" s="8" t="s">
        <v>24</v>
      </c>
      <c r="N11" s="8"/>
      <c r="O11" s="14" t="s">
        <v>86</v>
      </c>
      <c r="P11" s="17"/>
    </row>
    <row r="12" ht="15" spans="1:16">
      <c r="A12" s="7">
        <v>10</v>
      </c>
      <c r="B12" s="8" t="s">
        <v>87</v>
      </c>
      <c r="C12" s="8" t="s">
        <v>88</v>
      </c>
      <c r="D12" s="8" t="s">
        <v>89</v>
      </c>
      <c r="E12" s="8" t="s">
        <v>90</v>
      </c>
      <c r="F12" s="8">
        <v>5</v>
      </c>
      <c r="G12" s="8" t="s">
        <v>91</v>
      </c>
      <c r="H12" s="8" t="s">
        <v>92</v>
      </c>
      <c r="I12" s="8">
        <v>48</v>
      </c>
      <c r="J12" s="8">
        <v>311</v>
      </c>
      <c r="K12" s="8" t="str">
        <f>VLOOKUP(J12,[1]Sheet1!$A$1:$B$65536,2,0)</f>
        <v>西部店</v>
      </c>
      <c r="L12" s="8" t="s">
        <v>32</v>
      </c>
      <c r="M12" s="8" t="s">
        <v>24</v>
      </c>
      <c r="N12" s="22">
        <v>21579</v>
      </c>
      <c r="O12" s="14" t="s">
        <v>93</v>
      </c>
      <c r="P12" s="17"/>
    </row>
    <row r="13" s="2" customFormat="1" ht="15" spans="1:16">
      <c r="A13" s="9">
        <v>11</v>
      </c>
      <c r="B13" s="10" t="s">
        <v>94</v>
      </c>
      <c r="C13" s="10" t="s">
        <v>95</v>
      </c>
      <c r="D13" s="10" t="s">
        <v>96</v>
      </c>
      <c r="E13" s="10" t="s">
        <v>97</v>
      </c>
      <c r="F13" s="10">
        <v>10</v>
      </c>
      <c r="G13" s="10" t="s">
        <v>98</v>
      </c>
      <c r="H13" s="10" t="s">
        <v>99</v>
      </c>
      <c r="I13" s="10"/>
      <c r="J13" s="10" t="s">
        <v>100</v>
      </c>
      <c r="K13" s="10">
        <v>13666168922</v>
      </c>
      <c r="L13" s="10" t="s">
        <v>23</v>
      </c>
      <c r="M13" s="10" t="s">
        <v>48</v>
      </c>
      <c r="N13" s="19">
        <v>53807</v>
      </c>
      <c r="O13" s="12" t="s">
        <v>101</v>
      </c>
      <c r="P13" s="18"/>
    </row>
    <row r="14" s="2" customFormat="1" ht="15" spans="1:16">
      <c r="A14" s="9">
        <v>12</v>
      </c>
      <c r="B14" s="10" t="s">
        <v>102</v>
      </c>
      <c r="C14" s="10" t="s">
        <v>103</v>
      </c>
      <c r="D14" s="12" t="s">
        <v>104</v>
      </c>
      <c r="E14" s="10" t="s">
        <v>105</v>
      </c>
      <c r="F14" s="10">
        <v>1</v>
      </c>
      <c r="G14" s="10" t="s">
        <v>106</v>
      </c>
      <c r="H14" s="10" t="s">
        <v>107</v>
      </c>
      <c r="I14" s="10">
        <v>350</v>
      </c>
      <c r="J14" s="10">
        <v>357</v>
      </c>
      <c r="K14" s="10" t="str">
        <f>VLOOKUP(J14,[1]Sheet1!$A$1:$B$65536,2,0)</f>
        <v>清江东路药店</v>
      </c>
      <c r="L14" s="10" t="s">
        <v>32</v>
      </c>
      <c r="M14" s="10" t="s">
        <v>24</v>
      </c>
      <c r="N14" s="19">
        <v>90432</v>
      </c>
      <c r="O14" s="12" t="s">
        <v>108</v>
      </c>
      <c r="P14" s="18"/>
    </row>
    <row r="15" s="2" customFormat="1" ht="15" spans="1:16">
      <c r="A15" s="9">
        <v>13</v>
      </c>
      <c r="B15" s="10" t="s">
        <v>109</v>
      </c>
      <c r="C15" s="10" t="s">
        <v>110</v>
      </c>
      <c r="D15" s="10" t="s">
        <v>111</v>
      </c>
      <c r="E15" s="10" t="s">
        <v>112</v>
      </c>
      <c r="F15" s="10">
        <v>10</v>
      </c>
      <c r="G15" s="10" t="s">
        <v>113</v>
      </c>
      <c r="H15" s="10" t="s">
        <v>114</v>
      </c>
      <c r="I15" s="10">
        <v>79</v>
      </c>
      <c r="J15" s="10">
        <v>357</v>
      </c>
      <c r="K15" s="10" t="str">
        <f>VLOOKUP(J15,[1]Sheet1!$A$1:$B$65536,2,0)</f>
        <v>清江东路药店</v>
      </c>
      <c r="L15" s="10" t="s">
        <v>32</v>
      </c>
      <c r="M15" s="10" t="s">
        <v>24</v>
      </c>
      <c r="N15" s="23">
        <v>137444</v>
      </c>
      <c r="O15" s="12" t="s">
        <v>115</v>
      </c>
      <c r="P15" s="18"/>
    </row>
    <row r="16" ht="15" spans="1:16">
      <c r="A16" s="7">
        <v>14</v>
      </c>
      <c r="B16" s="8" t="s">
        <v>116</v>
      </c>
      <c r="C16" s="8" t="s">
        <v>117</v>
      </c>
      <c r="D16" s="8" t="s">
        <v>118</v>
      </c>
      <c r="E16" s="8" t="s">
        <v>119</v>
      </c>
      <c r="F16" s="8">
        <v>1</v>
      </c>
      <c r="G16" s="8" t="s">
        <v>120</v>
      </c>
      <c r="H16" s="8" t="s">
        <v>121</v>
      </c>
      <c r="I16" s="8">
        <v>54</v>
      </c>
      <c r="J16" s="8">
        <v>102935</v>
      </c>
      <c r="K16" s="8" t="str">
        <f>VLOOKUP(J16,[1]Sheet1!$A$1:$B$65536,2,0)</f>
        <v>青羊区童子街</v>
      </c>
      <c r="L16" s="8" t="s">
        <v>32</v>
      </c>
      <c r="M16" s="8" t="s">
        <v>24</v>
      </c>
      <c r="N16" s="8"/>
      <c r="O16" s="14" t="s">
        <v>122</v>
      </c>
      <c r="P16" s="17"/>
    </row>
    <row r="17" s="2" customFormat="1" ht="15" spans="1:16">
      <c r="A17" s="9">
        <v>15</v>
      </c>
      <c r="B17" s="10" t="s">
        <v>123</v>
      </c>
      <c r="C17" s="10" t="s">
        <v>124</v>
      </c>
      <c r="D17" s="10" t="s">
        <v>125</v>
      </c>
      <c r="E17" s="10" t="s">
        <v>126</v>
      </c>
      <c r="F17" s="10">
        <v>0</v>
      </c>
      <c r="G17" s="10" t="s">
        <v>127</v>
      </c>
      <c r="H17" s="10" t="s">
        <v>128</v>
      </c>
      <c r="I17" s="10"/>
      <c r="J17" s="10" t="s">
        <v>129</v>
      </c>
      <c r="K17" s="10">
        <v>13585074193</v>
      </c>
      <c r="L17" s="10" t="s">
        <v>23</v>
      </c>
      <c r="M17" s="10" t="s">
        <v>48</v>
      </c>
      <c r="N17" s="19">
        <v>1252</v>
      </c>
      <c r="O17" s="12" t="s">
        <v>130</v>
      </c>
      <c r="P17" s="18"/>
    </row>
    <row r="18" ht="15" spans="1:16">
      <c r="A18" s="7">
        <v>16</v>
      </c>
      <c r="B18" s="8" t="s">
        <v>131</v>
      </c>
      <c r="C18" s="8" t="s">
        <v>132</v>
      </c>
      <c r="D18" s="8" t="s">
        <v>133</v>
      </c>
      <c r="E18" s="8" t="s">
        <v>134</v>
      </c>
      <c r="F18" s="8">
        <v>10</v>
      </c>
      <c r="G18" s="8" t="s">
        <v>135</v>
      </c>
      <c r="H18" s="8" t="s">
        <v>136</v>
      </c>
      <c r="I18" s="8">
        <v>80</v>
      </c>
      <c r="J18" s="8">
        <v>582</v>
      </c>
      <c r="K18" s="8" t="str">
        <f>VLOOKUP(J18,[1]Sheet1!$A$1:$B$65536,2,0)</f>
        <v>青羊区十二桥药店</v>
      </c>
      <c r="L18" s="8" t="s">
        <v>32</v>
      </c>
      <c r="M18" s="8" t="s">
        <v>24</v>
      </c>
      <c r="N18" s="8"/>
      <c r="O18" s="13" t="s">
        <v>137</v>
      </c>
      <c r="P18" s="17"/>
    </row>
    <row r="19" s="2" customFormat="1" ht="15" spans="1:16">
      <c r="A19" s="9">
        <v>17</v>
      </c>
      <c r="B19" s="10" t="s">
        <v>138</v>
      </c>
      <c r="C19" s="10" t="s">
        <v>139</v>
      </c>
      <c r="D19" s="10" t="s">
        <v>133</v>
      </c>
      <c r="E19" s="10" t="s">
        <v>134</v>
      </c>
      <c r="F19" s="10">
        <v>10</v>
      </c>
      <c r="G19" s="10" t="s">
        <v>135</v>
      </c>
      <c r="H19" s="10" t="s">
        <v>136</v>
      </c>
      <c r="I19" s="10">
        <v>80</v>
      </c>
      <c r="J19" s="10">
        <v>582</v>
      </c>
      <c r="K19" s="10" t="str">
        <f>VLOOKUP(J19,[1]Sheet1!$A$1:$B$65536,2,0)</f>
        <v>青羊区十二桥药店</v>
      </c>
      <c r="L19" s="10" t="s">
        <v>32</v>
      </c>
      <c r="M19" s="10" t="s">
        <v>24</v>
      </c>
      <c r="N19" s="10"/>
      <c r="O19" s="10" t="s">
        <v>140</v>
      </c>
      <c r="P19" s="18"/>
    </row>
    <row r="20" ht="15" spans="1:16">
      <c r="A20" s="7">
        <v>18</v>
      </c>
      <c r="B20" s="8" t="s">
        <v>141</v>
      </c>
      <c r="C20" s="8" t="s">
        <v>142</v>
      </c>
      <c r="D20" s="8" t="s">
        <v>143</v>
      </c>
      <c r="E20" s="8" t="s">
        <v>144</v>
      </c>
      <c r="F20" s="8">
        <v>10</v>
      </c>
      <c r="G20" s="8" t="s">
        <v>145</v>
      </c>
      <c r="H20" s="8" t="s">
        <v>146</v>
      </c>
      <c r="I20" s="8">
        <v>30</v>
      </c>
      <c r="J20" s="8">
        <v>582</v>
      </c>
      <c r="K20" s="8" t="str">
        <f>VLOOKUP(J20,[1]Sheet1!$A$1:$B$65536,2,0)</f>
        <v>青羊区十二桥药店</v>
      </c>
      <c r="L20" s="8" t="s">
        <v>32</v>
      </c>
      <c r="M20" s="8" t="s">
        <v>24</v>
      </c>
      <c r="N20" s="8"/>
      <c r="O20" s="20" t="s">
        <v>147</v>
      </c>
      <c r="P20" s="17"/>
    </row>
    <row r="21" ht="15" spans="1:16">
      <c r="A21" s="7">
        <v>19</v>
      </c>
      <c r="B21" s="8" t="s">
        <v>148</v>
      </c>
      <c r="C21" s="8" t="s">
        <v>149</v>
      </c>
      <c r="D21" s="8" t="s">
        <v>150</v>
      </c>
      <c r="E21" s="8" t="s">
        <v>151</v>
      </c>
      <c r="F21" s="8">
        <v>10</v>
      </c>
      <c r="G21" s="8" t="s">
        <v>152</v>
      </c>
      <c r="H21" s="8" t="s">
        <v>153</v>
      </c>
      <c r="I21" s="8">
        <v>49</v>
      </c>
      <c r="J21" s="8">
        <v>582</v>
      </c>
      <c r="K21" s="8" t="str">
        <f>VLOOKUP(J21,[1]Sheet1!$A$1:$B$65536,2,0)</f>
        <v>青羊区十二桥药店</v>
      </c>
      <c r="L21" s="8" t="s">
        <v>32</v>
      </c>
      <c r="M21" s="8" t="s">
        <v>24</v>
      </c>
      <c r="N21" s="22">
        <v>83919</v>
      </c>
      <c r="O21" s="24" t="s">
        <v>154</v>
      </c>
      <c r="P21" s="17"/>
    </row>
    <row r="22" ht="15" spans="1:16">
      <c r="A22" s="7">
        <v>20</v>
      </c>
      <c r="B22" s="8" t="s">
        <v>155</v>
      </c>
      <c r="C22" s="8" t="s">
        <v>156</v>
      </c>
      <c r="D22" s="8" t="s">
        <v>157</v>
      </c>
      <c r="E22" s="8" t="s">
        <v>158</v>
      </c>
      <c r="F22" s="8">
        <v>10</v>
      </c>
      <c r="G22" s="8" t="s">
        <v>159</v>
      </c>
      <c r="H22" s="8" t="s">
        <v>160</v>
      </c>
      <c r="I22" s="8">
        <v>29</v>
      </c>
      <c r="J22" s="8">
        <v>582</v>
      </c>
      <c r="K22" s="8" t="str">
        <f>VLOOKUP(J22,[1]Sheet1!$A$1:$B$65536,2,0)</f>
        <v>青羊区十二桥药店</v>
      </c>
      <c r="L22" s="8" t="s">
        <v>32</v>
      </c>
      <c r="M22" s="8" t="s">
        <v>24</v>
      </c>
      <c r="N22" s="25"/>
      <c r="O22" s="25" t="s">
        <v>161</v>
      </c>
      <c r="P22" s="17"/>
    </row>
    <row r="23" ht="15" spans="1:16">
      <c r="A23" s="7">
        <v>21</v>
      </c>
      <c r="B23" s="8" t="s">
        <v>162</v>
      </c>
      <c r="C23" s="8" t="s">
        <v>163</v>
      </c>
      <c r="D23" s="8" t="s">
        <v>164</v>
      </c>
      <c r="E23" s="8" t="s">
        <v>165</v>
      </c>
      <c r="F23" s="8">
        <v>10</v>
      </c>
      <c r="G23" s="8" t="s">
        <v>166</v>
      </c>
      <c r="H23" s="8" t="s">
        <v>167</v>
      </c>
      <c r="I23" s="8">
        <v>35</v>
      </c>
      <c r="J23" s="8">
        <v>582</v>
      </c>
      <c r="K23" s="8" t="str">
        <f>VLOOKUP(J23,[1]Sheet1!$A$1:$B$65536,2,0)</f>
        <v>青羊区十二桥药店</v>
      </c>
      <c r="L23" s="8" t="s">
        <v>32</v>
      </c>
      <c r="M23" s="8" t="s">
        <v>24</v>
      </c>
      <c r="N23" s="8"/>
      <c r="O23" s="26" t="s">
        <v>168</v>
      </c>
      <c r="P23" s="17"/>
    </row>
    <row r="24" ht="15" spans="1:16">
      <c r="A24" s="7">
        <v>22</v>
      </c>
      <c r="B24" s="8" t="s">
        <v>169</v>
      </c>
      <c r="C24" s="8" t="s">
        <v>170</v>
      </c>
      <c r="D24" s="8" t="s">
        <v>171</v>
      </c>
      <c r="E24" s="8" t="s">
        <v>172</v>
      </c>
      <c r="F24" s="8">
        <v>10</v>
      </c>
      <c r="G24" s="8" t="s">
        <v>173</v>
      </c>
      <c r="H24" s="8" t="s">
        <v>174</v>
      </c>
      <c r="I24" s="8">
        <v>178</v>
      </c>
      <c r="J24" s="8">
        <v>582</v>
      </c>
      <c r="K24" s="8" t="str">
        <f>VLOOKUP(J24,[1]Sheet1!$A$1:$B$65536,2,0)</f>
        <v>青羊区十二桥药店</v>
      </c>
      <c r="L24" s="8" t="s">
        <v>32</v>
      </c>
      <c r="M24" s="8" t="s">
        <v>24</v>
      </c>
      <c r="N24" s="8"/>
      <c r="O24" s="14" t="s">
        <v>175</v>
      </c>
      <c r="P24" s="17"/>
    </row>
    <row r="25" s="2" customFormat="1" ht="15" spans="1:16">
      <c r="A25" s="9">
        <v>23</v>
      </c>
      <c r="B25" s="10" t="s">
        <v>176</v>
      </c>
      <c r="C25" s="10" t="s">
        <v>177</v>
      </c>
      <c r="D25" s="10" t="s">
        <v>178</v>
      </c>
      <c r="E25" s="10" t="s">
        <v>179</v>
      </c>
      <c r="F25" s="10">
        <v>20</v>
      </c>
      <c r="G25" s="10" t="s">
        <v>180</v>
      </c>
      <c r="H25" s="10" t="s">
        <v>181</v>
      </c>
      <c r="I25" s="10">
        <v>58</v>
      </c>
      <c r="J25" s="10">
        <v>399</v>
      </c>
      <c r="K25" s="10" t="str">
        <f>VLOOKUP(J25,[1]Sheet1!$A$1:$B$65536,2,0)</f>
        <v>高新天久北巷药店</v>
      </c>
      <c r="L25" s="10" t="s">
        <v>32</v>
      </c>
      <c r="M25" s="10" t="s">
        <v>24</v>
      </c>
      <c r="N25" s="19">
        <v>90323</v>
      </c>
      <c r="O25" s="12" t="s">
        <v>182</v>
      </c>
      <c r="P25" s="18"/>
    </row>
    <row r="26" ht="15" spans="1:16">
      <c r="A26" s="7">
        <v>24</v>
      </c>
      <c r="B26" s="8" t="s">
        <v>183</v>
      </c>
      <c r="C26" s="8" t="s">
        <v>184</v>
      </c>
      <c r="D26" s="8" t="s">
        <v>185</v>
      </c>
      <c r="E26" s="8" t="s">
        <v>186</v>
      </c>
      <c r="F26" s="8">
        <v>2</v>
      </c>
      <c r="G26" s="8" t="s">
        <v>187</v>
      </c>
      <c r="H26" s="8" t="s">
        <v>188</v>
      </c>
      <c r="I26" s="8">
        <v>34.5</v>
      </c>
      <c r="J26" s="8">
        <v>598</v>
      </c>
      <c r="K26" s="8" t="str">
        <f>VLOOKUP(J26,[1]Sheet1!$A$1:$B$65536,2,0)</f>
        <v>锦江区水杉街药店</v>
      </c>
      <c r="L26" s="8" t="s">
        <v>32</v>
      </c>
      <c r="M26" s="8" t="s">
        <v>24</v>
      </c>
      <c r="N26" s="8"/>
      <c r="O26" s="14" t="s">
        <v>40</v>
      </c>
      <c r="P26" s="27"/>
    </row>
    <row r="27" ht="15" spans="1:16">
      <c r="A27" s="7">
        <v>25</v>
      </c>
      <c r="B27" s="8" t="s">
        <v>189</v>
      </c>
      <c r="C27" s="8" t="s">
        <v>190</v>
      </c>
      <c r="D27" s="8" t="s">
        <v>191</v>
      </c>
      <c r="E27" s="8" t="s">
        <v>192</v>
      </c>
      <c r="F27" s="8">
        <v>2</v>
      </c>
      <c r="G27" s="8" t="s">
        <v>193</v>
      </c>
      <c r="H27" s="8" t="s">
        <v>194</v>
      </c>
      <c r="I27" s="8">
        <v>21</v>
      </c>
      <c r="J27" s="8">
        <v>107728</v>
      </c>
      <c r="K27" s="8" t="str">
        <f>VLOOKUP(J27,[1]Sheet1!$A$1:$B$65536,2,0)</f>
        <v>四川太极大邑县晋原镇北街药店</v>
      </c>
      <c r="L27" s="8" t="s">
        <v>32</v>
      </c>
      <c r="M27" s="8" t="s">
        <v>24</v>
      </c>
      <c r="N27" s="8"/>
      <c r="O27" s="14" t="s">
        <v>40</v>
      </c>
      <c r="P27" s="17"/>
    </row>
    <row r="28" ht="15" spans="1:16">
      <c r="A28" s="7">
        <v>26</v>
      </c>
      <c r="B28" s="8" t="s">
        <v>195</v>
      </c>
      <c r="C28" s="8" t="s">
        <v>196</v>
      </c>
      <c r="D28" s="8" t="s">
        <v>197</v>
      </c>
      <c r="E28" s="8" t="s">
        <v>198</v>
      </c>
      <c r="F28" s="8">
        <v>1</v>
      </c>
      <c r="G28" s="8" t="s">
        <v>199</v>
      </c>
      <c r="H28" s="8" t="s">
        <v>200</v>
      </c>
      <c r="I28" s="8">
        <v>30</v>
      </c>
      <c r="J28" s="8">
        <v>113023</v>
      </c>
      <c r="K28" s="8" t="str">
        <f>VLOOKUP(J28,[1]Sheet1!$A$1:$B$65536,2,0)</f>
        <v>云龙南路店</v>
      </c>
      <c r="L28" s="8" t="s">
        <v>23</v>
      </c>
      <c r="M28" s="8" t="s">
        <v>24</v>
      </c>
      <c r="N28" s="8"/>
      <c r="O28" s="14" t="s">
        <v>40</v>
      </c>
      <c r="P28" s="17"/>
    </row>
    <row r="29" ht="15" spans="1:16">
      <c r="A29" s="7">
        <v>27</v>
      </c>
      <c r="B29" s="8" t="s">
        <v>201</v>
      </c>
      <c r="C29" s="8" t="s">
        <v>202</v>
      </c>
      <c r="D29" s="8" t="s">
        <v>203</v>
      </c>
      <c r="E29" s="8" t="s">
        <v>204</v>
      </c>
      <c r="F29" s="8">
        <v>5</v>
      </c>
      <c r="G29" s="8" t="s">
        <v>205</v>
      </c>
      <c r="H29" s="8" t="s">
        <v>206</v>
      </c>
      <c r="I29" s="8">
        <v>46</v>
      </c>
      <c r="J29" s="8">
        <v>343</v>
      </c>
      <c r="K29" s="8" t="str">
        <f>VLOOKUP(J29,[1]Sheet1!$A$1:$B$65536,2,0)</f>
        <v>光华药店</v>
      </c>
      <c r="L29" s="8" t="s">
        <v>32</v>
      </c>
      <c r="M29" s="8" t="s">
        <v>24</v>
      </c>
      <c r="N29" s="8"/>
      <c r="O29" s="14" t="s">
        <v>207</v>
      </c>
      <c r="P29" s="17"/>
    </row>
    <row r="30" ht="15" spans="1:16">
      <c r="A30" s="7">
        <v>28</v>
      </c>
      <c r="B30" s="8" t="s">
        <v>208</v>
      </c>
      <c r="C30" s="8" t="s">
        <v>209</v>
      </c>
      <c r="D30" s="8" t="s">
        <v>210</v>
      </c>
      <c r="E30" s="8" t="s">
        <v>211</v>
      </c>
      <c r="F30" s="8">
        <v>5</v>
      </c>
      <c r="G30" s="8" t="s">
        <v>212</v>
      </c>
      <c r="H30" s="8" t="s">
        <v>213</v>
      </c>
      <c r="I30" s="8">
        <v>469</v>
      </c>
      <c r="J30" s="8">
        <v>343</v>
      </c>
      <c r="K30" s="8" t="str">
        <f>VLOOKUP(J30,[1]Sheet1!$A$1:$B$65536,2,0)</f>
        <v>光华药店</v>
      </c>
      <c r="L30" s="8" t="s">
        <v>32</v>
      </c>
      <c r="M30" s="8" t="s">
        <v>24</v>
      </c>
      <c r="N30" s="8"/>
      <c r="O30" s="14" t="s">
        <v>40</v>
      </c>
      <c r="P30" s="17"/>
    </row>
    <row r="31" ht="15" spans="1:16">
      <c r="A31" s="7">
        <v>29</v>
      </c>
      <c r="B31" s="8" t="s">
        <v>214</v>
      </c>
      <c r="C31" s="8" t="s">
        <v>215</v>
      </c>
      <c r="D31" s="8" t="s">
        <v>216</v>
      </c>
      <c r="E31" s="8" t="s">
        <v>217</v>
      </c>
      <c r="F31" s="8">
        <v>1</v>
      </c>
      <c r="G31" s="8" t="s">
        <v>218</v>
      </c>
      <c r="H31" s="8" t="s">
        <v>219</v>
      </c>
      <c r="I31" s="8">
        <v>49</v>
      </c>
      <c r="J31" s="8">
        <v>102565</v>
      </c>
      <c r="K31" s="8" t="str">
        <f>VLOOKUP(J31,[1]Sheet1!$A$1:$B$65536,2,0)</f>
        <v>武侯区佳灵路</v>
      </c>
      <c r="L31" s="8" t="s">
        <v>23</v>
      </c>
      <c r="M31" s="8" t="s">
        <v>24</v>
      </c>
      <c r="N31" s="28">
        <v>108029</v>
      </c>
      <c r="O31" s="29" t="s">
        <v>220</v>
      </c>
      <c r="P31" s="17"/>
    </row>
    <row r="32" s="2" customFormat="1" ht="15" spans="1:16">
      <c r="A32" s="9">
        <v>30</v>
      </c>
      <c r="B32" s="10" t="s">
        <v>221</v>
      </c>
      <c r="C32" s="10" t="s">
        <v>222</v>
      </c>
      <c r="D32" s="10" t="s">
        <v>223</v>
      </c>
      <c r="E32" s="10" t="s">
        <v>224</v>
      </c>
      <c r="F32" s="10">
        <v>5</v>
      </c>
      <c r="G32" s="10" t="s">
        <v>225</v>
      </c>
      <c r="H32" s="10" t="s">
        <v>226</v>
      </c>
      <c r="I32" s="10"/>
      <c r="J32" s="10" t="s">
        <v>227</v>
      </c>
      <c r="K32" s="10">
        <v>15528188837</v>
      </c>
      <c r="L32" s="10" t="s">
        <v>23</v>
      </c>
      <c r="M32" s="10" t="s">
        <v>48</v>
      </c>
      <c r="N32" s="19">
        <v>55705</v>
      </c>
      <c r="O32" s="12" t="s">
        <v>130</v>
      </c>
      <c r="P32" s="18"/>
    </row>
    <row r="33" ht="15" spans="1:16">
      <c r="A33" s="7">
        <v>31</v>
      </c>
      <c r="B33" s="8" t="s">
        <v>228</v>
      </c>
      <c r="C33" s="8" t="s">
        <v>229</v>
      </c>
      <c r="D33" s="8" t="s">
        <v>230</v>
      </c>
      <c r="E33" s="8" t="s">
        <v>231</v>
      </c>
      <c r="F33" s="8">
        <v>2</v>
      </c>
      <c r="G33" s="8" t="s">
        <v>232</v>
      </c>
      <c r="H33" s="8" t="s">
        <v>233</v>
      </c>
      <c r="I33" s="8">
        <v>38</v>
      </c>
      <c r="J33" s="8">
        <v>585</v>
      </c>
      <c r="K33" s="8" t="str">
        <f>VLOOKUP(J33,[1]Sheet1!$A$1:$B$65536,2,0)</f>
        <v>成华区羊子山西路药店（兴元华盛）</v>
      </c>
      <c r="L33" s="8" t="s">
        <v>23</v>
      </c>
      <c r="M33" s="8" t="s">
        <v>24</v>
      </c>
      <c r="N33" s="8"/>
      <c r="O33" s="14" t="s">
        <v>40</v>
      </c>
      <c r="P33" s="17"/>
    </row>
    <row r="34" ht="15" spans="1:16">
      <c r="A34" s="7">
        <v>32</v>
      </c>
      <c r="B34" s="8" t="s">
        <v>234</v>
      </c>
      <c r="C34" s="8" t="s">
        <v>235</v>
      </c>
      <c r="D34" s="8" t="s">
        <v>236</v>
      </c>
      <c r="E34" s="8" t="s">
        <v>29</v>
      </c>
      <c r="F34" s="8">
        <v>1</v>
      </c>
      <c r="G34" s="8" t="s">
        <v>237</v>
      </c>
      <c r="H34" s="8" t="s">
        <v>238</v>
      </c>
      <c r="I34" s="8">
        <v>98</v>
      </c>
      <c r="J34" s="8">
        <v>585</v>
      </c>
      <c r="K34" s="8" t="str">
        <f>VLOOKUP(J34,[1]Sheet1!$A$1:$B$65536,2,0)</f>
        <v>成华区羊子山西路药店（兴元华盛）</v>
      </c>
      <c r="L34" s="8" t="s">
        <v>23</v>
      </c>
      <c r="M34" s="8" t="s">
        <v>24</v>
      </c>
      <c r="N34" s="8"/>
      <c r="O34" s="14" t="s">
        <v>40</v>
      </c>
      <c r="P34" s="17"/>
    </row>
    <row r="35" ht="15" spans="1:16">
      <c r="A35" s="7">
        <v>33</v>
      </c>
      <c r="B35" s="8" t="s">
        <v>239</v>
      </c>
      <c r="C35" s="8" t="s">
        <v>240</v>
      </c>
      <c r="D35" s="8" t="s">
        <v>241</v>
      </c>
      <c r="E35" s="8" t="s">
        <v>242</v>
      </c>
      <c r="F35" s="8">
        <v>2</v>
      </c>
      <c r="G35" s="8" t="s">
        <v>243</v>
      </c>
      <c r="H35" s="8" t="s">
        <v>244</v>
      </c>
      <c r="I35" s="8">
        <v>88</v>
      </c>
      <c r="J35" s="8">
        <v>585</v>
      </c>
      <c r="K35" s="8" t="str">
        <f>VLOOKUP(J35,[1]Sheet1!$A$1:$B$65536,2,0)</f>
        <v>成华区羊子山西路药店（兴元华盛）</v>
      </c>
      <c r="L35" s="8" t="s">
        <v>23</v>
      </c>
      <c r="M35" s="8" t="s">
        <v>24</v>
      </c>
      <c r="N35" s="8"/>
      <c r="O35" s="14" t="s">
        <v>40</v>
      </c>
      <c r="P35" s="17"/>
    </row>
    <row r="36" ht="15" spans="1:16">
      <c r="A36" s="7">
        <v>34</v>
      </c>
      <c r="B36" s="8" t="s">
        <v>245</v>
      </c>
      <c r="C36" s="8" t="s">
        <v>246</v>
      </c>
      <c r="D36" s="8" t="s">
        <v>247</v>
      </c>
      <c r="E36" s="13" t="s">
        <v>248</v>
      </c>
      <c r="F36" s="8">
        <v>2</v>
      </c>
      <c r="G36" s="8" t="s">
        <v>249</v>
      </c>
      <c r="H36" s="8" t="s">
        <v>250</v>
      </c>
      <c r="I36" s="8">
        <v>40</v>
      </c>
      <c r="J36" s="8">
        <v>585</v>
      </c>
      <c r="K36" s="8" t="str">
        <f>VLOOKUP(J36,[1]Sheet1!$A$1:$B$65536,2,0)</f>
        <v>成华区羊子山西路药店（兴元华盛）</v>
      </c>
      <c r="L36" s="8" t="s">
        <v>23</v>
      </c>
      <c r="M36" s="8" t="s">
        <v>24</v>
      </c>
      <c r="N36" s="8"/>
      <c r="O36" s="14" t="s">
        <v>251</v>
      </c>
      <c r="P36" s="17"/>
    </row>
    <row r="37" s="2" customFormat="1" ht="15" spans="1:16">
      <c r="A37" s="9">
        <v>35</v>
      </c>
      <c r="B37" s="10" t="s">
        <v>252</v>
      </c>
      <c r="C37" s="10" t="s">
        <v>253</v>
      </c>
      <c r="D37" s="10" t="s">
        <v>254</v>
      </c>
      <c r="E37" s="10" t="s">
        <v>255</v>
      </c>
      <c r="F37" s="10">
        <v>1</v>
      </c>
      <c r="G37" s="10" t="s">
        <v>256</v>
      </c>
      <c r="H37" s="10" t="s">
        <v>257</v>
      </c>
      <c r="I37" s="10">
        <v>25</v>
      </c>
      <c r="J37" s="10">
        <v>365</v>
      </c>
      <c r="K37" s="10" t="str">
        <f>VLOOKUP(J37,[1]Sheet1!$A$1:$B$65536,2,0)</f>
        <v>光华村街药店</v>
      </c>
      <c r="L37" s="10" t="s">
        <v>23</v>
      </c>
      <c r="M37" s="10" t="s">
        <v>24</v>
      </c>
      <c r="N37" s="10"/>
      <c r="O37" s="10" t="s">
        <v>33</v>
      </c>
      <c r="P37" s="18"/>
    </row>
    <row r="38" s="2" customFormat="1" ht="15" spans="1:16">
      <c r="A38" s="9">
        <v>36</v>
      </c>
      <c r="B38" s="10" t="s">
        <v>258</v>
      </c>
      <c r="C38" s="10" t="s">
        <v>259</v>
      </c>
      <c r="D38" s="10" t="s">
        <v>260</v>
      </c>
      <c r="E38" s="10" t="s">
        <v>255</v>
      </c>
      <c r="F38" s="10">
        <v>1</v>
      </c>
      <c r="G38" s="10" t="s">
        <v>261</v>
      </c>
      <c r="H38" s="10">
        <v>20152640200</v>
      </c>
      <c r="I38" s="10">
        <v>35</v>
      </c>
      <c r="J38" s="10">
        <v>365</v>
      </c>
      <c r="K38" s="10" t="str">
        <f>VLOOKUP(J38,[1]Sheet1!$A$1:$B$65536,2,0)</f>
        <v>光华村街药店</v>
      </c>
      <c r="L38" s="10" t="s">
        <v>23</v>
      </c>
      <c r="M38" s="10" t="s">
        <v>24</v>
      </c>
      <c r="N38" s="10"/>
      <c r="O38" s="10" t="s">
        <v>33</v>
      </c>
      <c r="P38" s="18"/>
    </row>
    <row r="39" s="2" customFormat="1" ht="15" spans="1:16">
      <c r="A39" s="9">
        <v>37</v>
      </c>
      <c r="B39" s="10" t="s">
        <v>262</v>
      </c>
      <c r="C39" s="10" t="s">
        <v>263</v>
      </c>
      <c r="D39" s="12" t="s">
        <v>264</v>
      </c>
      <c r="E39" s="10" t="s">
        <v>265</v>
      </c>
      <c r="F39" s="10">
        <v>5</v>
      </c>
      <c r="G39" s="10" t="s">
        <v>266</v>
      </c>
      <c r="H39" s="10" t="s">
        <v>267</v>
      </c>
      <c r="I39" s="10">
        <v>25</v>
      </c>
      <c r="J39" s="10">
        <v>539</v>
      </c>
      <c r="K39" s="10" t="str">
        <f>VLOOKUP(J39,[1]Sheet1!$A$1:$B$65536,2,0)</f>
        <v>大邑县晋原镇子龙路店</v>
      </c>
      <c r="L39" s="10" t="s">
        <v>23</v>
      </c>
      <c r="M39" s="10" t="s">
        <v>24</v>
      </c>
      <c r="N39" s="19">
        <v>108868</v>
      </c>
      <c r="O39" s="12" t="s">
        <v>268</v>
      </c>
      <c r="P39" s="18"/>
    </row>
    <row r="40" s="2" customFormat="1" ht="15" spans="1:16">
      <c r="A40" s="9">
        <v>38</v>
      </c>
      <c r="B40" s="10" t="s">
        <v>269</v>
      </c>
      <c r="C40" s="10" t="s">
        <v>270</v>
      </c>
      <c r="D40" s="10" t="s">
        <v>271</v>
      </c>
      <c r="E40" s="10" t="s">
        <v>255</v>
      </c>
      <c r="F40" s="10">
        <v>1</v>
      </c>
      <c r="G40" s="10" t="s">
        <v>272</v>
      </c>
      <c r="H40" s="10" t="s">
        <v>273</v>
      </c>
      <c r="I40" s="10">
        <v>75</v>
      </c>
      <c r="J40" s="10">
        <v>365</v>
      </c>
      <c r="K40" s="10" t="str">
        <f>VLOOKUP(J40,[1]Sheet1!$A$1:$B$65536,2,0)</f>
        <v>光华村街药店</v>
      </c>
      <c r="L40" s="10" t="s">
        <v>23</v>
      </c>
      <c r="M40" s="10" t="s">
        <v>24</v>
      </c>
      <c r="N40" s="10"/>
      <c r="O40" s="10" t="s">
        <v>33</v>
      </c>
      <c r="P40" s="18"/>
    </row>
    <row r="41" ht="15" spans="1:16">
      <c r="A41" s="7">
        <v>39</v>
      </c>
      <c r="B41" s="8" t="s">
        <v>274</v>
      </c>
      <c r="C41" s="8" t="s">
        <v>275</v>
      </c>
      <c r="D41" s="8" t="s">
        <v>276</v>
      </c>
      <c r="E41" s="8" t="s">
        <v>277</v>
      </c>
      <c r="F41" s="8">
        <v>2</v>
      </c>
      <c r="G41" s="8" t="s">
        <v>278</v>
      </c>
      <c r="H41" s="8" t="s">
        <v>279</v>
      </c>
      <c r="I41" s="8"/>
      <c r="J41" s="8" t="s">
        <v>280</v>
      </c>
      <c r="K41" s="8">
        <v>18980697048</v>
      </c>
      <c r="L41" s="8" t="s">
        <v>23</v>
      </c>
      <c r="M41" s="8" t="s">
        <v>48</v>
      </c>
      <c r="N41" s="22">
        <v>131590</v>
      </c>
      <c r="O41" s="14" t="s">
        <v>281</v>
      </c>
      <c r="P41" s="17"/>
    </row>
    <row r="42" ht="15" spans="1:16">
      <c r="A42" s="7">
        <v>40</v>
      </c>
      <c r="B42" s="8" t="s">
        <v>282</v>
      </c>
      <c r="C42" s="8" t="s">
        <v>283</v>
      </c>
      <c r="D42" s="8" t="s">
        <v>284</v>
      </c>
      <c r="E42" s="8" t="s">
        <v>285</v>
      </c>
      <c r="F42" s="8">
        <v>1</v>
      </c>
      <c r="G42" s="8" t="s">
        <v>286</v>
      </c>
      <c r="H42" s="8" t="s">
        <v>287</v>
      </c>
      <c r="I42" s="8">
        <v>38</v>
      </c>
      <c r="J42" s="8">
        <v>105396</v>
      </c>
      <c r="K42" s="8" t="str">
        <f>VLOOKUP(J42,[1]Sheet1!$A$1:$B$65536,2,0)</f>
        <v>武侯区航中路店</v>
      </c>
      <c r="L42" s="8" t="s">
        <v>23</v>
      </c>
      <c r="M42" s="8" t="s">
        <v>24</v>
      </c>
      <c r="N42" s="8"/>
      <c r="O42" s="14" t="s">
        <v>288</v>
      </c>
      <c r="P42" s="17"/>
    </row>
    <row r="43" s="2" customFormat="1" ht="15" spans="1:16">
      <c r="A43" s="9">
        <v>41</v>
      </c>
      <c r="B43" s="10" t="s">
        <v>289</v>
      </c>
      <c r="C43" s="10" t="s">
        <v>290</v>
      </c>
      <c r="D43" s="10" t="s">
        <v>291</v>
      </c>
      <c r="E43" s="10" t="s">
        <v>292</v>
      </c>
      <c r="F43" s="10">
        <v>1</v>
      </c>
      <c r="G43" s="10" t="s">
        <v>286</v>
      </c>
      <c r="H43" s="10" t="s">
        <v>293</v>
      </c>
      <c r="I43" s="10">
        <v>338</v>
      </c>
      <c r="J43" s="10">
        <v>598</v>
      </c>
      <c r="K43" s="10" t="str">
        <f>VLOOKUP(J43,[1]Sheet1!$A$1:$B$65536,2,0)</f>
        <v>锦江区水杉街药店</v>
      </c>
      <c r="L43" s="10" t="s">
        <v>23</v>
      </c>
      <c r="M43" s="10" t="s">
        <v>24</v>
      </c>
      <c r="N43" s="19">
        <v>124092</v>
      </c>
      <c r="O43" s="12" t="s">
        <v>294</v>
      </c>
      <c r="P43" s="18"/>
    </row>
    <row r="44" ht="15" spans="1:16">
      <c r="A44" s="7">
        <v>42</v>
      </c>
      <c r="B44" s="8" t="s">
        <v>295</v>
      </c>
      <c r="C44" s="8" t="s">
        <v>296</v>
      </c>
      <c r="D44" s="14" t="s">
        <v>297</v>
      </c>
      <c r="E44" s="8" t="s">
        <v>298</v>
      </c>
      <c r="F44" s="8">
        <v>1</v>
      </c>
      <c r="G44" s="8" t="s">
        <v>299</v>
      </c>
      <c r="H44" s="8" t="s">
        <v>300</v>
      </c>
      <c r="I44" s="8">
        <v>0</v>
      </c>
      <c r="J44" s="8">
        <v>377</v>
      </c>
      <c r="K44" s="8" t="str">
        <f>VLOOKUP(J44,[1]Sheet1!$A$1:$B$65536,2,0)</f>
        <v>新园大道药店</v>
      </c>
      <c r="L44" s="8" t="s">
        <v>23</v>
      </c>
      <c r="M44" s="8" t="s">
        <v>24</v>
      </c>
      <c r="N44" s="22">
        <v>13862</v>
      </c>
      <c r="O44" s="14" t="s">
        <v>301</v>
      </c>
      <c r="P44" s="17"/>
    </row>
    <row r="45" ht="15" spans="1:16">
      <c r="A45" s="7">
        <v>43</v>
      </c>
      <c r="B45" s="8" t="s">
        <v>302</v>
      </c>
      <c r="C45" s="8" t="s">
        <v>303</v>
      </c>
      <c r="D45" s="8" t="s">
        <v>304</v>
      </c>
      <c r="E45" s="8" t="s">
        <v>305</v>
      </c>
      <c r="F45" s="8">
        <v>5</v>
      </c>
      <c r="G45" s="8" t="s">
        <v>306</v>
      </c>
      <c r="H45" s="8" t="s">
        <v>307</v>
      </c>
      <c r="I45" s="8">
        <v>40</v>
      </c>
      <c r="J45" s="8">
        <v>337</v>
      </c>
      <c r="K45" s="8" t="str">
        <f>VLOOKUP(J45,[1]Sheet1!$A$1:$B$65536,2,0)</f>
        <v>四川太极浆洗街药店</v>
      </c>
      <c r="L45" s="8" t="s">
        <v>23</v>
      </c>
      <c r="M45" s="8" t="s">
        <v>24</v>
      </c>
      <c r="N45" s="8"/>
      <c r="O45" s="14" t="s">
        <v>308</v>
      </c>
      <c r="P45" s="17"/>
    </row>
    <row r="46" ht="15" spans="1:16">
      <c r="A46" s="7">
        <v>44</v>
      </c>
      <c r="B46" s="8" t="s">
        <v>309</v>
      </c>
      <c r="C46" s="8" t="s">
        <v>310</v>
      </c>
      <c r="D46" s="8" t="s">
        <v>311</v>
      </c>
      <c r="E46" s="8" t="s">
        <v>312</v>
      </c>
      <c r="F46" s="8">
        <v>5</v>
      </c>
      <c r="G46" s="8" t="s">
        <v>313</v>
      </c>
      <c r="H46" s="8" t="s">
        <v>314</v>
      </c>
      <c r="I46" s="8">
        <v>10</v>
      </c>
      <c r="J46" s="8">
        <v>337</v>
      </c>
      <c r="K46" s="8" t="str">
        <f>VLOOKUP(J46,[1]Sheet1!$A$1:$B$65536,2,0)</f>
        <v>四川太极浆洗街药店</v>
      </c>
      <c r="L46" s="8" t="s">
        <v>23</v>
      </c>
      <c r="M46" s="8" t="s">
        <v>24</v>
      </c>
      <c r="N46" s="8"/>
      <c r="O46" s="14" t="s">
        <v>40</v>
      </c>
      <c r="P46" s="17"/>
    </row>
    <row r="47" ht="15" spans="1:16">
      <c r="A47" s="7">
        <v>45</v>
      </c>
      <c r="B47" s="8" t="s">
        <v>315</v>
      </c>
      <c r="C47" s="8" t="s">
        <v>316</v>
      </c>
      <c r="D47" s="8" t="s">
        <v>317</v>
      </c>
      <c r="E47" s="8" t="s">
        <v>318</v>
      </c>
      <c r="F47" s="8">
        <v>2</v>
      </c>
      <c r="G47" s="8" t="s">
        <v>319</v>
      </c>
      <c r="H47" s="8" t="s">
        <v>320</v>
      </c>
      <c r="I47" s="8">
        <v>96</v>
      </c>
      <c r="J47" s="8">
        <v>337</v>
      </c>
      <c r="K47" s="8" t="str">
        <f>VLOOKUP(J47,[1]Sheet1!$A$1:$B$65536,2,0)</f>
        <v>四川太极浆洗街药店</v>
      </c>
      <c r="L47" s="8" t="s">
        <v>23</v>
      </c>
      <c r="M47" s="8" t="s">
        <v>24</v>
      </c>
      <c r="N47" s="8"/>
      <c r="O47" s="26" t="s">
        <v>321</v>
      </c>
      <c r="P47" s="17"/>
    </row>
    <row r="48" ht="15" spans="1:16">
      <c r="A48" s="7">
        <v>46</v>
      </c>
      <c r="B48" s="8" t="s">
        <v>322</v>
      </c>
      <c r="C48" s="8" t="s">
        <v>323</v>
      </c>
      <c r="D48" s="8" t="s">
        <v>324</v>
      </c>
      <c r="E48" s="8" t="s">
        <v>325</v>
      </c>
      <c r="F48" s="8">
        <v>4</v>
      </c>
      <c r="G48" s="8" t="s">
        <v>326</v>
      </c>
      <c r="H48" s="8" t="s">
        <v>327</v>
      </c>
      <c r="I48" s="8">
        <v>12.9</v>
      </c>
      <c r="J48" s="8">
        <v>337</v>
      </c>
      <c r="K48" s="8" t="str">
        <f>VLOOKUP(J48,[1]Sheet1!$A$1:$B$65536,2,0)</f>
        <v>四川太极浆洗街药店</v>
      </c>
      <c r="L48" s="8" t="s">
        <v>23</v>
      </c>
      <c r="M48" s="8" t="s">
        <v>24</v>
      </c>
      <c r="N48" s="8"/>
      <c r="O48" s="14" t="s">
        <v>328</v>
      </c>
      <c r="P48" s="17"/>
    </row>
    <row r="49" ht="15" spans="1:16">
      <c r="A49" s="7">
        <v>47</v>
      </c>
      <c r="B49" s="8" t="s">
        <v>329</v>
      </c>
      <c r="C49" s="8" t="s">
        <v>330</v>
      </c>
      <c r="D49" s="8" t="s">
        <v>331</v>
      </c>
      <c r="E49" s="13" t="s">
        <v>332</v>
      </c>
      <c r="F49" s="8">
        <v>2</v>
      </c>
      <c r="G49" s="8" t="s">
        <v>333</v>
      </c>
      <c r="H49" s="15" t="s">
        <v>334</v>
      </c>
      <c r="I49" s="8">
        <v>32</v>
      </c>
      <c r="J49" s="8">
        <v>337</v>
      </c>
      <c r="K49" s="8" t="str">
        <f>VLOOKUP(J49,[1]Sheet1!$A$1:$B$65536,2,0)</f>
        <v>四川太极浆洗街药店</v>
      </c>
      <c r="L49" s="8" t="s">
        <v>23</v>
      </c>
      <c r="M49" s="8" t="s">
        <v>24</v>
      </c>
      <c r="N49" s="8"/>
      <c r="O49" s="20" t="s">
        <v>335</v>
      </c>
      <c r="P49" s="17"/>
    </row>
    <row r="50" ht="15" spans="1:16">
      <c r="A50" s="7">
        <v>48</v>
      </c>
      <c r="B50" s="8" t="s">
        <v>336</v>
      </c>
      <c r="C50" s="8" t="s">
        <v>337</v>
      </c>
      <c r="D50" s="8" t="s">
        <v>338</v>
      </c>
      <c r="E50" s="8" t="s">
        <v>339</v>
      </c>
      <c r="F50" s="8">
        <v>2</v>
      </c>
      <c r="G50" s="8" t="s">
        <v>340</v>
      </c>
      <c r="H50" s="8" t="s">
        <v>341</v>
      </c>
      <c r="I50" s="8">
        <v>30</v>
      </c>
      <c r="J50" s="8">
        <v>337</v>
      </c>
      <c r="K50" s="8" t="str">
        <f>VLOOKUP(J50,[1]Sheet1!$A$1:$B$65536,2,0)</f>
        <v>四川太极浆洗街药店</v>
      </c>
      <c r="L50" s="8" t="s">
        <v>23</v>
      </c>
      <c r="M50" s="8" t="s">
        <v>24</v>
      </c>
      <c r="N50" s="8"/>
      <c r="O50" s="20" t="s">
        <v>40</v>
      </c>
      <c r="P50" s="17"/>
    </row>
    <row r="51" ht="15" spans="1:16">
      <c r="A51" s="7">
        <v>49</v>
      </c>
      <c r="B51" s="8" t="s">
        <v>342</v>
      </c>
      <c r="C51" s="8" t="s">
        <v>343</v>
      </c>
      <c r="D51" s="8" t="s">
        <v>344</v>
      </c>
      <c r="E51" s="8" t="s">
        <v>345</v>
      </c>
      <c r="F51" s="8">
        <v>2</v>
      </c>
      <c r="G51" s="8" t="s">
        <v>346</v>
      </c>
      <c r="H51" s="8" t="s">
        <v>347</v>
      </c>
      <c r="I51" s="8">
        <v>9.9</v>
      </c>
      <c r="J51" s="8">
        <v>337</v>
      </c>
      <c r="K51" s="8" t="str">
        <f>VLOOKUP(J51,[1]Sheet1!$A$1:$B$65536,2,0)</f>
        <v>四川太极浆洗街药店</v>
      </c>
      <c r="L51" s="8" t="s">
        <v>23</v>
      </c>
      <c r="M51" s="8" t="s">
        <v>24</v>
      </c>
      <c r="N51" s="22">
        <v>21515</v>
      </c>
      <c r="O51" s="14" t="s">
        <v>348</v>
      </c>
      <c r="P51" s="17"/>
    </row>
  </sheetData>
  <sortState ref="A3:P51">
    <sortCondition ref="B3"/>
  </sortState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2020-08-31T04:03:04Z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