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  <sheet name="Sheet2" sheetId="2" r:id="rId2"/>
  </sheets>
  <definedNames>
    <definedName name="_xlnm._FilterDatabase" localSheetId="1" hidden="1">Sheet2!$A$1:$Q$21</definedName>
    <definedName name="_xlnm._FilterDatabase" localSheetId="0" hidden="1">Sheet1!$3:$58</definedName>
  </definedNames>
  <calcPr calcId="144525"/>
</workbook>
</file>

<file path=xl/sharedStrings.xml><?xml version="1.0" encoding="utf-8"?>
<sst xmlns="http://schemas.openxmlformats.org/spreadsheetml/2006/main" count="107" uniqueCount="74">
  <si>
    <r>
      <t>1</t>
    </r>
    <r>
      <rPr>
        <b/>
        <sz val="14"/>
        <color rgb="FFFF0000"/>
        <rFont val="宋体"/>
        <charset val="0"/>
      </rPr>
      <t>、请在</t>
    </r>
    <r>
      <rPr>
        <b/>
        <sz val="14"/>
        <color rgb="FFFF0000"/>
        <rFont val="Arial"/>
        <charset val="0"/>
      </rPr>
      <t>2020</t>
    </r>
    <r>
      <rPr>
        <b/>
        <sz val="14"/>
        <color rgb="FFFF0000"/>
        <rFont val="宋体"/>
        <charset val="0"/>
      </rPr>
      <t>年</t>
    </r>
    <r>
      <rPr>
        <b/>
        <sz val="14"/>
        <color rgb="FFFF0000"/>
        <rFont val="Arial"/>
        <charset val="0"/>
      </rPr>
      <t>8</t>
    </r>
    <r>
      <rPr>
        <b/>
        <sz val="14"/>
        <color rgb="FFFF0000"/>
        <rFont val="宋体"/>
        <charset val="0"/>
      </rPr>
      <t>月</t>
    </r>
    <r>
      <rPr>
        <b/>
        <sz val="14"/>
        <color rgb="FFFF0000"/>
        <rFont val="Arial"/>
        <charset val="0"/>
      </rPr>
      <t>31</t>
    </r>
    <r>
      <rPr>
        <b/>
        <sz val="14"/>
        <color rgb="FFFF0000"/>
        <rFont val="宋体"/>
        <charset val="0"/>
      </rPr>
      <t>日</t>
    </r>
    <r>
      <rPr>
        <b/>
        <sz val="14"/>
        <color rgb="FFFF0000"/>
        <rFont val="Arial"/>
        <charset val="0"/>
      </rPr>
      <t>12</t>
    </r>
    <r>
      <rPr>
        <b/>
        <sz val="14"/>
        <color rgb="FFFF0000"/>
        <rFont val="宋体"/>
        <charset val="0"/>
      </rPr>
      <t>：</t>
    </r>
    <r>
      <rPr>
        <b/>
        <sz val="14"/>
        <color rgb="FFFF0000"/>
        <rFont val="Arial"/>
        <charset val="0"/>
      </rPr>
      <t>00</t>
    </r>
    <r>
      <rPr>
        <b/>
        <sz val="14"/>
        <color rgb="FFFF0000"/>
        <rFont val="宋体"/>
        <charset val="0"/>
      </rPr>
      <t>前发业务部内网邮箱；</t>
    </r>
    <r>
      <rPr>
        <b/>
        <sz val="14"/>
        <color rgb="FFFF0000"/>
        <rFont val="Arial"/>
        <charset val="0"/>
      </rPr>
      <t xml:space="preserve">                                                                                                        2</t>
    </r>
    <r>
      <rPr>
        <b/>
        <sz val="14"/>
        <color rgb="FFFF0000"/>
        <rFont val="宋体"/>
        <charset val="0"/>
      </rPr>
      <t>、备注栏注明对应人员是营业员、促销员、实习生</t>
    </r>
    <r>
      <rPr>
        <b/>
        <sz val="14"/>
        <color rgb="FFFF0000"/>
        <rFont val="Arial"/>
        <charset val="0"/>
      </rPr>
      <t>;                                                                                                                          3</t>
    </r>
    <r>
      <rPr>
        <b/>
        <sz val="14"/>
        <color rgb="FFFF0000"/>
        <rFont val="宋体"/>
        <charset val="0"/>
      </rPr>
      <t>、未按时返回分配明细的，默认门店自动放弃奖励；</t>
    </r>
    <r>
      <rPr>
        <b/>
        <sz val="14"/>
        <color rgb="FFFF0000"/>
        <rFont val="Arial"/>
        <charset val="0"/>
      </rPr>
      <t xml:space="preserve">                                                                                                                          4</t>
    </r>
    <r>
      <rPr>
        <b/>
        <sz val="14"/>
        <color rgb="FFFF0000"/>
        <rFont val="宋体"/>
        <charset val="0"/>
      </rPr>
      <t>、有疑问请致电王晓燕</t>
    </r>
    <r>
      <rPr>
        <b/>
        <sz val="14"/>
        <color rgb="FFFF0000"/>
        <rFont val="Arial"/>
        <charset val="0"/>
      </rPr>
      <t>13881911373</t>
    </r>
    <r>
      <rPr>
        <b/>
        <sz val="14"/>
        <color rgb="FFFF0000"/>
        <rFont val="宋体"/>
        <charset val="0"/>
      </rPr>
      <t>；</t>
    </r>
  </si>
  <si>
    <r>
      <rPr>
        <b/>
        <sz val="14"/>
        <rFont val="Arial"/>
        <charset val="0"/>
      </rPr>
      <t>2020</t>
    </r>
    <r>
      <rPr>
        <b/>
        <sz val="14"/>
        <rFont val="宋体"/>
        <charset val="0"/>
      </rPr>
      <t>年</t>
    </r>
    <r>
      <rPr>
        <b/>
        <sz val="14"/>
        <rFont val="Arial"/>
        <charset val="0"/>
      </rPr>
      <t>7-8</t>
    </r>
    <r>
      <rPr>
        <b/>
        <sz val="14"/>
        <rFont val="宋体"/>
        <charset val="0"/>
      </rPr>
      <t>月各店中药（增量奖和智慧药房销售）奖励明细</t>
    </r>
  </si>
  <si>
    <t xml:space="preserve">  </t>
  </si>
  <si>
    <t>门店ID</t>
  </si>
  <si>
    <t>门店名称</t>
  </si>
  <si>
    <t>大类ID</t>
  </si>
  <si>
    <t>7月奖励金额</t>
  </si>
  <si>
    <r>
      <rPr>
        <b/>
        <sz val="10"/>
        <rFont val="Arial"/>
        <charset val="0"/>
      </rPr>
      <t>8</t>
    </r>
    <r>
      <rPr>
        <b/>
        <sz val="10"/>
        <rFont val="宋体"/>
        <charset val="0"/>
      </rPr>
      <t>月奖励金额</t>
    </r>
  </si>
  <si>
    <r>
      <rPr>
        <b/>
        <sz val="10"/>
        <rFont val="Arial"/>
        <charset val="0"/>
      </rPr>
      <t>7-8</t>
    </r>
    <r>
      <rPr>
        <b/>
        <sz val="10"/>
        <rFont val="宋体"/>
        <charset val="0"/>
      </rPr>
      <t>月智慧药房奖励</t>
    </r>
  </si>
  <si>
    <t>合计</t>
  </si>
  <si>
    <t>四川太极锦江区观音桥街药店</t>
  </si>
  <si>
    <t>四川太极武侯区科华街药店</t>
  </si>
  <si>
    <t>四川太极光华村街药店</t>
  </si>
  <si>
    <t>四川太极新都区新都街道万和北路药店</t>
  </si>
  <si>
    <t>四川太极成华杉板桥南一路店</t>
  </si>
  <si>
    <t>四川太极高新区大源北街药店</t>
  </si>
  <si>
    <t>四川太极青羊区蜀辉路药店</t>
  </si>
  <si>
    <t>四川太极五津西路药店</t>
  </si>
  <si>
    <t>四川太极高新区新下街药店</t>
  </si>
  <si>
    <t>四川太极邛崃市临邛镇翠荫街药店</t>
  </si>
  <si>
    <t>四川太极成华区西林一街药店</t>
  </si>
  <si>
    <t>青羊区北东街药店</t>
  </si>
  <si>
    <t>智慧药房</t>
  </si>
  <si>
    <t>四川太极枣子巷药店</t>
  </si>
  <si>
    <t>四川太极金丝街药店</t>
  </si>
  <si>
    <t>四川太极金牛区解放路药店</t>
  </si>
  <si>
    <t>金牛区花照壁药店</t>
  </si>
  <si>
    <t>高新区新园大道药店</t>
  </si>
  <si>
    <t>四川太极新都区马超东路店</t>
  </si>
  <si>
    <t>四川太极金牛区蜀汉路药店</t>
  </si>
  <si>
    <t>四川太极锦江区水杉街药店</t>
  </si>
  <si>
    <t>郫县郫筒镇郫县一环路东南段药店</t>
  </si>
  <si>
    <t>四川太极武侯区大悦路药店</t>
  </si>
  <si>
    <t>四川太极高新区紫薇东路药店</t>
  </si>
  <si>
    <t>四川太极武侯区丝竹路药店</t>
  </si>
  <si>
    <t>青羊区清江东路药店</t>
  </si>
  <si>
    <t>四川太极高新天久北巷药店</t>
  </si>
  <si>
    <t>四川太极双流区东升街道三强西路药店</t>
  </si>
  <si>
    <t>金牛区黄苑东街药店</t>
  </si>
  <si>
    <t>青羊区贝森北路药店</t>
  </si>
  <si>
    <t>四川太极锦江区劼人路药店</t>
  </si>
  <si>
    <t>四川太极成华区万宇路药店</t>
  </si>
  <si>
    <t>四川太极高新区中和大道药店</t>
  </si>
  <si>
    <t>四川太极银河北街</t>
  </si>
  <si>
    <t>四川太极锦江区静明路药店</t>
  </si>
  <si>
    <t>四川太极青羊区大石西路药店</t>
  </si>
  <si>
    <t>四川太极成华区华康路药店</t>
  </si>
  <si>
    <t>高新区新乐中街药店</t>
  </si>
  <si>
    <t>四川太极都江堰幸福镇翔凤路药店</t>
  </si>
  <si>
    <t>四川太极成华区金马河路药店</t>
  </si>
  <si>
    <t>四川太极成都高新区元华二巷药店</t>
  </si>
  <si>
    <t>四川太极都江堰市蒲阳路药店</t>
  </si>
  <si>
    <t>四川太极大邑县晋原镇潘家街药店</t>
  </si>
  <si>
    <t>四川太极沙河源药店</t>
  </si>
  <si>
    <t>四川太极高新区中和公济桥路药店</t>
  </si>
  <si>
    <t>四川太极锦江区合欢树街药店</t>
  </si>
  <si>
    <t>四川太极金带街药店</t>
  </si>
  <si>
    <t>成华区羊子山西路药店</t>
  </si>
  <si>
    <t>武侯区顺和街药店</t>
  </si>
  <si>
    <t>青羊区童子街药店</t>
  </si>
  <si>
    <r>
      <rPr>
        <sz val="10"/>
        <rFont val="宋体"/>
        <charset val="0"/>
      </rPr>
      <t>三医院店</t>
    </r>
    <r>
      <rPr>
        <sz val="10"/>
        <rFont val="Arial"/>
        <charset val="0"/>
      </rPr>
      <t>(</t>
    </r>
    <r>
      <rPr>
        <sz val="10"/>
        <rFont val="宋体"/>
        <charset val="0"/>
      </rPr>
      <t>青龙街）</t>
    </r>
  </si>
  <si>
    <t>四川太极锦江区柳翠路药店</t>
  </si>
  <si>
    <t>四川太极都江堰奎光路中段药店</t>
  </si>
  <si>
    <t>四川太极怀远店</t>
  </si>
  <si>
    <t>成华区华油路药店</t>
  </si>
  <si>
    <t>序号</t>
  </si>
  <si>
    <t>2020.7.26-8.25销售金额</t>
  </si>
  <si>
    <t>2019.7.26-8.25销售金额</t>
  </si>
  <si>
    <t>2020.7.26-8.25毛利</t>
  </si>
  <si>
    <t>8月带金毛利额</t>
  </si>
  <si>
    <t>2019.7.26-8.25毛利</t>
  </si>
  <si>
    <t>四川太极新园大道药店</t>
  </si>
  <si>
    <t>四川太极郫县郫筒镇一环路东南段药店</t>
  </si>
  <si>
    <t>成都成汉太极大药房有限公司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</si>
</sst>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b/>
      <sz val="14"/>
      <color rgb="FFFF0000"/>
      <name val="Arial"/>
      <charset val="0"/>
    </font>
    <font>
      <b/>
      <sz val="14"/>
      <name val="Arial"/>
      <charset val="0"/>
    </font>
    <font>
      <b/>
      <sz val="10"/>
      <name val="宋体"/>
      <charset val="134"/>
    </font>
    <font>
      <b/>
      <sz val="10"/>
      <name val="宋体"/>
      <charset val="0"/>
    </font>
    <font>
      <b/>
      <sz val="10"/>
      <name val="Arial"/>
      <charset val="0"/>
    </font>
    <font>
      <sz val="10"/>
      <name val="宋体"/>
      <charset val="134"/>
    </font>
    <font>
      <sz val="10"/>
      <name val="宋体"/>
      <charset val="0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4"/>
      <color rgb="FFFF0000"/>
      <name val="宋体"/>
      <charset val="0"/>
    </font>
    <font>
      <b/>
      <sz val="14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4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9" fillId="11" borderId="5" applyNumberFormat="0" applyAlignment="0" applyProtection="0">
      <alignment vertical="center"/>
    </xf>
    <xf numFmtId="0" fontId="24" fillId="11" borderId="3" applyNumberFormat="0" applyAlignment="0" applyProtection="0">
      <alignment vertical="center"/>
    </xf>
    <xf numFmtId="0" fontId="25" fillId="22" borderId="7" applyNumberForma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>
      <alignment vertic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Fill="1" applyBorder="1" applyAlignment="1"/>
    <xf numFmtId="0" fontId="6" fillId="0" borderId="1" xfId="0" applyFont="1" applyFill="1" applyBorder="1" applyAlignment="1">
      <alignment horizontal="left"/>
    </xf>
    <xf numFmtId="0" fontId="2" fillId="0" borderId="0" xfId="0" applyFont="1" applyBorder="1">
      <alignment vertical="center"/>
    </xf>
    <xf numFmtId="0" fontId="1" fillId="0" borderId="0" xfId="0" applyFont="1" applyFill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8"/>
  <sheetViews>
    <sheetView tabSelected="1" workbookViewId="0">
      <selection activeCell="A1" sqref="A1:H1"/>
    </sheetView>
  </sheetViews>
  <sheetFormatPr defaultColWidth="8" defaultRowHeight="12.75"/>
  <cols>
    <col min="1" max="1" width="5.125" style="1" customWidth="1"/>
    <col min="2" max="2" width="8" style="3"/>
    <col min="3" max="3" width="28.625" style="1" customWidth="1"/>
    <col min="4" max="4" width="6.375" style="4" customWidth="1"/>
    <col min="5" max="5" width="11.125" style="4"/>
    <col min="6" max="6" width="10.125" style="4" customWidth="1"/>
    <col min="7" max="7" width="11.75" style="4" customWidth="1"/>
    <col min="8" max="8" width="10.125" style="4" customWidth="1"/>
    <col min="9" max="16370" width="8" style="1"/>
    <col min="16371" max="16384" width="8" style="2"/>
  </cols>
  <sheetData>
    <row r="1" ht="102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ht="18.75" spans="1:8">
      <c r="A2" s="6" t="s">
        <v>1</v>
      </c>
      <c r="B2" s="6"/>
      <c r="C2" s="6"/>
      <c r="D2" s="6"/>
      <c r="E2" s="6"/>
      <c r="F2" s="6"/>
      <c r="G2" s="6"/>
      <c r="H2" s="6"/>
    </row>
    <row r="3" s="1" customFormat="1" spans="1:8">
      <c r="A3" s="7" t="s">
        <v>2</v>
      </c>
      <c r="B3" s="8" t="s">
        <v>3</v>
      </c>
      <c r="C3" s="7" t="s">
        <v>4</v>
      </c>
      <c r="D3" s="7" t="s">
        <v>5</v>
      </c>
      <c r="E3" s="9" t="s">
        <v>6</v>
      </c>
      <c r="F3" s="10" t="s">
        <v>7</v>
      </c>
      <c r="G3" s="10" t="s">
        <v>8</v>
      </c>
      <c r="H3" s="9" t="s">
        <v>9</v>
      </c>
    </row>
    <row r="4" s="1" customFormat="1" spans="1:16384">
      <c r="A4" s="11">
        <v>1</v>
      </c>
      <c r="B4" s="12">
        <v>724</v>
      </c>
      <c r="C4" s="12" t="s">
        <v>10</v>
      </c>
      <c r="D4" s="11">
        <v>2</v>
      </c>
      <c r="E4" s="13">
        <v>495.2</v>
      </c>
      <c r="F4" s="13">
        <v>0</v>
      </c>
      <c r="G4" s="13">
        <v>0</v>
      </c>
      <c r="H4" s="13">
        <f t="shared" ref="H4:H57" si="0">E4+F4+G4</f>
        <v>495.2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  <c r="XFC4" s="21"/>
      <c r="XFD4" s="21"/>
    </row>
    <row r="5" s="1" customFormat="1" spans="1:16384">
      <c r="A5" s="11">
        <v>2</v>
      </c>
      <c r="B5" s="12">
        <v>744</v>
      </c>
      <c r="C5" s="12" t="s">
        <v>11</v>
      </c>
      <c r="D5" s="11">
        <v>2</v>
      </c>
      <c r="E5" s="13">
        <v>205</v>
      </c>
      <c r="F5" s="13">
        <v>203.5</v>
      </c>
      <c r="G5" s="13">
        <v>12</v>
      </c>
      <c r="H5" s="13">
        <f t="shared" si="0"/>
        <v>420.5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  <c r="XFC5" s="21"/>
      <c r="XFD5" s="21"/>
    </row>
    <row r="6" s="1" customFormat="1" spans="1:16384">
      <c r="A6" s="11">
        <v>3</v>
      </c>
      <c r="B6" s="14">
        <v>365</v>
      </c>
      <c r="C6" s="15" t="s">
        <v>12</v>
      </c>
      <c r="D6" s="13">
        <v>2</v>
      </c>
      <c r="E6" s="13">
        <v>0</v>
      </c>
      <c r="F6" s="13">
        <v>384.2</v>
      </c>
      <c r="G6" s="13">
        <v>0</v>
      </c>
      <c r="H6" s="13">
        <f t="shared" si="0"/>
        <v>384.2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  <c r="XFC6" s="21"/>
      <c r="XFD6" s="21"/>
    </row>
    <row r="7" s="1" customFormat="1" spans="1:8">
      <c r="A7" s="11">
        <v>4</v>
      </c>
      <c r="B7" s="12">
        <v>107658</v>
      </c>
      <c r="C7" s="12" t="s">
        <v>13</v>
      </c>
      <c r="D7" s="11">
        <v>2</v>
      </c>
      <c r="E7" s="13">
        <v>334.7</v>
      </c>
      <c r="F7" s="13">
        <v>0</v>
      </c>
      <c r="G7" s="13">
        <v>0</v>
      </c>
      <c r="H7" s="13">
        <f t="shared" si="0"/>
        <v>334.7</v>
      </c>
    </row>
    <row r="8" s="1" customFormat="1" spans="1:16384">
      <c r="A8" s="11">
        <v>5</v>
      </c>
      <c r="B8" s="12">
        <v>511</v>
      </c>
      <c r="C8" s="12" t="s">
        <v>14</v>
      </c>
      <c r="D8" s="11">
        <v>2</v>
      </c>
      <c r="E8" s="13">
        <v>111.6</v>
      </c>
      <c r="F8" s="13">
        <v>92.7</v>
      </c>
      <c r="G8" s="13">
        <v>44.9</v>
      </c>
      <c r="H8" s="13">
        <f t="shared" si="0"/>
        <v>249.2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  <c r="XFB8" s="22"/>
      <c r="XFC8" s="22"/>
      <c r="XFD8" s="22"/>
    </row>
    <row r="9" s="1" customFormat="1" spans="1:16384">
      <c r="A9" s="11">
        <v>6</v>
      </c>
      <c r="B9" s="12">
        <v>737</v>
      </c>
      <c r="C9" s="12" t="s">
        <v>15</v>
      </c>
      <c r="D9" s="11">
        <v>2</v>
      </c>
      <c r="E9" s="13">
        <v>88.5</v>
      </c>
      <c r="F9" s="13">
        <v>127.5</v>
      </c>
      <c r="G9" s="13">
        <v>0</v>
      </c>
      <c r="H9" s="13">
        <f t="shared" si="0"/>
        <v>216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  <c r="XFC9" s="21"/>
      <c r="XFD9" s="21"/>
    </row>
    <row r="10" s="1" customFormat="1" spans="1:16384">
      <c r="A10" s="11">
        <v>7</v>
      </c>
      <c r="B10" s="12">
        <v>106399</v>
      </c>
      <c r="C10" s="12" t="s">
        <v>16</v>
      </c>
      <c r="D10" s="11">
        <v>2</v>
      </c>
      <c r="E10" s="13">
        <v>160.5</v>
      </c>
      <c r="F10" s="13">
        <v>0</v>
      </c>
      <c r="G10" s="13">
        <v>54.3</v>
      </c>
      <c r="H10" s="13">
        <f t="shared" si="0"/>
        <v>214.8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="1" customFormat="1" spans="1:16384">
      <c r="A11" s="11">
        <v>8</v>
      </c>
      <c r="B11" s="16">
        <v>385</v>
      </c>
      <c r="C11" s="16" t="s">
        <v>17</v>
      </c>
      <c r="D11" s="17">
        <v>2</v>
      </c>
      <c r="E11" s="13">
        <v>0</v>
      </c>
      <c r="F11" s="13">
        <v>205.9</v>
      </c>
      <c r="G11" s="13">
        <v>0</v>
      </c>
      <c r="H11" s="13">
        <f t="shared" si="0"/>
        <v>205.9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="1" customFormat="1" spans="1:16384">
      <c r="A12" s="11">
        <v>9</v>
      </c>
      <c r="B12" s="12">
        <v>105751</v>
      </c>
      <c r="C12" s="12" t="s">
        <v>18</v>
      </c>
      <c r="D12" s="11">
        <v>2</v>
      </c>
      <c r="E12" s="13">
        <v>173.6</v>
      </c>
      <c r="F12" s="13">
        <v>0</v>
      </c>
      <c r="G12" s="13">
        <v>31.9</v>
      </c>
      <c r="H12" s="13">
        <f t="shared" si="0"/>
        <v>205.5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  <c r="XFC12" s="21"/>
      <c r="XFD12" s="21"/>
    </row>
    <row r="13" s="1" customFormat="1" spans="1:8">
      <c r="A13" s="11">
        <v>10</v>
      </c>
      <c r="B13" s="12">
        <v>102564</v>
      </c>
      <c r="C13" s="12" t="s">
        <v>19</v>
      </c>
      <c r="D13" s="11">
        <v>2</v>
      </c>
      <c r="E13" s="13">
        <v>134</v>
      </c>
      <c r="F13" s="13">
        <v>61.7</v>
      </c>
      <c r="G13" s="13">
        <v>0</v>
      </c>
      <c r="H13" s="13">
        <f t="shared" si="0"/>
        <v>195.7</v>
      </c>
    </row>
    <row r="14" s="1" customFormat="1" spans="1:16384">
      <c r="A14" s="11">
        <v>11</v>
      </c>
      <c r="B14" s="12">
        <v>103199</v>
      </c>
      <c r="C14" s="12" t="s">
        <v>20</v>
      </c>
      <c r="D14" s="11">
        <v>2</v>
      </c>
      <c r="E14" s="13">
        <v>179.9</v>
      </c>
      <c r="F14" s="13">
        <v>0</v>
      </c>
      <c r="G14" s="13">
        <v>0</v>
      </c>
      <c r="H14" s="13">
        <f t="shared" si="0"/>
        <v>179.9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  <c r="XFC14" s="21"/>
      <c r="XFD14" s="21"/>
    </row>
    <row r="15" s="1" customFormat="1" spans="1:16384">
      <c r="A15" s="11">
        <v>12</v>
      </c>
      <c r="B15" s="14">
        <v>517</v>
      </c>
      <c r="C15" s="15" t="s">
        <v>21</v>
      </c>
      <c r="D15" s="11" t="s">
        <v>22</v>
      </c>
      <c r="E15" s="13">
        <v>0</v>
      </c>
      <c r="F15" s="13">
        <v>0</v>
      </c>
      <c r="G15" s="13">
        <v>177.2</v>
      </c>
      <c r="H15" s="13">
        <f t="shared" si="0"/>
        <v>177.2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  <c r="XFC15" s="21"/>
      <c r="XFD15" s="21"/>
    </row>
    <row r="16" s="1" customFormat="1" spans="1:8">
      <c r="A16" s="11">
        <v>13</v>
      </c>
      <c r="B16" s="12">
        <v>359</v>
      </c>
      <c r="C16" s="12" t="s">
        <v>23</v>
      </c>
      <c r="D16" s="11">
        <v>2</v>
      </c>
      <c r="E16" s="13">
        <v>83</v>
      </c>
      <c r="F16" s="13">
        <v>92.9</v>
      </c>
      <c r="G16" s="13">
        <v>0</v>
      </c>
      <c r="H16" s="13">
        <f t="shared" si="0"/>
        <v>175.9</v>
      </c>
    </row>
    <row r="17" s="1" customFormat="1" spans="1:8">
      <c r="A17" s="11">
        <v>14</v>
      </c>
      <c r="B17" s="12">
        <v>391</v>
      </c>
      <c r="C17" s="12" t="s">
        <v>24</v>
      </c>
      <c r="D17" s="11">
        <v>2</v>
      </c>
      <c r="E17" s="13">
        <v>171.1</v>
      </c>
      <c r="F17" s="13">
        <v>0</v>
      </c>
      <c r="G17" s="13">
        <v>0</v>
      </c>
      <c r="H17" s="13">
        <f t="shared" si="0"/>
        <v>171.1</v>
      </c>
    </row>
    <row r="18" s="1" customFormat="1" spans="1:16384">
      <c r="A18" s="11">
        <v>15</v>
      </c>
      <c r="B18" s="12">
        <v>107829</v>
      </c>
      <c r="C18" s="12" t="s">
        <v>25</v>
      </c>
      <c r="D18" s="11">
        <v>2</v>
      </c>
      <c r="E18" s="13">
        <v>159.3</v>
      </c>
      <c r="F18" s="13">
        <v>0</v>
      </c>
      <c r="G18" s="13">
        <v>0</v>
      </c>
      <c r="H18" s="13">
        <f t="shared" si="0"/>
        <v>159.3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1" customFormat="1" spans="1:16384">
      <c r="A19" s="11">
        <v>16</v>
      </c>
      <c r="B19" s="14">
        <v>111219</v>
      </c>
      <c r="C19" s="15" t="s">
        <v>26</v>
      </c>
      <c r="D19" s="17" t="s">
        <v>22</v>
      </c>
      <c r="E19" s="13">
        <v>0</v>
      </c>
      <c r="F19" s="13">
        <v>0</v>
      </c>
      <c r="G19" s="13">
        <v>143.7</v>
      </c>
      <c r="H19" s="13">
        <f t="shared" si="0"/>
        <v>143.7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  <c r="XFB19" s="21"/>
      <c r="XFC19" s="21"/>
      <c r="XFD19" s="21"/>
    </row>
    <row r="20" s="1" customFormat="1" spans="1:16384">
      <c r="A20" s="11">
        <v>17</v>
      </c>
      <c r="B20" s="14">
        <v>377</v>
      </c>
      <c r="C20" s="15" t="s">
        <v>27</v>
      </c>
      <c r="D20" s="13">
        <v>2</v>
      </c>
      <c r="E20" s="13">
        <v>0</v>
      </c>
      <c r="F20" s="13">
        <v>74.8</v>
      </c>
      <c r="G20" s="13">
        <v>62.9</v>
      </c>
      <c r="H20" s="13">
        <f t="shared" si="0"/>
        <v>137.7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  <c r="XFC20" s="21"/>
      <c r="XFD20" s="21"/>
    </row>
    <row r="21" s="1" customFormat="1" spans="1:16384">
      <c r="A21" s="11">
        <v>18</v>
      </c>
      <c r="B21" s="14">
        <v>709</v>
      </c>
      <c r="C21" s="15" t="s">
        <v>28</v>
      </c>
      <c r="D21" s="13">
        <v>2</v>
      </c>
      <c r="E21" s="13">
        <v>0</v>
      </c>
      <c r="F21" s="13">
        <v>127.4</v>
      </c>
      <c r="G21" s="13">
        <v>0</v>
      </c>
      <c r="H21" s="13">
        <f t="shared" si="0"/>
        <v>127.4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  <c r="XFB21" s="21"/>
      <c r="XFC21" s="21"/>
      <c r="XFD21" s="21"/>
    </row>
    <row r="22" s="1" customFormat="1" spans="1:16384">
      <c r="A22" s="11">
        <v>19</v>
      </c>
      <c r="B22" s="12">
        <v>105267</v>
      </c>
      <c r="C22" s="12" t="s">
        <v>29</v>
      </c>
      <c r="D22" s="11">
        <v>2</v>
      </c>
      <c r="E22" s="13">
        <v>125.6</v>
      </c>
      <c r="F22" s="13">
        <v>0</v>
      </c>
      <c r="G22" s="13">
        <v>0</v>
      </c>
      <c r="H22" s="13">
        <f t="shared" si="0"/>
        <v>125.6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  <c r="XFB22" s="22"/>
      <c r="XFC22" s="22"/>
      <c r="XFD22" s="22"/>
    </row>
    <row r="23" s="1" customFormat="1" spans="1:16384">
      <c r="A23" s="11">
        <v>20</v>
      </c>
      <c r="B23" s="12">
        <v>598</v>
      </c>
      <c r="C23" s="12" t="s">
        <v>30</v>
      </c>
      <c r="D23" s="11">
        <v>2</v>
      </c>
      <c r="E23" s="13">
        <v>112.3</v>
      </c>
      <c r="F23" s="13">
        <v>0</v>
      </c>
      <c r="G23" s="13">
        <v>0</v>
      </c>
      <c r="H23" s="13">
        <f t="shared" si="0"/>
        <v>112.3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spans="1:8">
      <c r="A24" s="11">
        <v>21</v>
      </c>
      <c r="B24" s="14">
        <v>747</v>
      </c>
      <c r="C24" s="15" t="s">
        <v>31</v>
      </c>
      <c r="D24" s="17" t="s">
        <v>22</v>
      </c>
      <c r="E24" s="13">
        <v>0</v>
      </c>
      <c r="F24" s="13">
        <v>94.5</v>
      </c>
      <c r="G24" s="13">
        <v>17.3</v>
      </c>
      <c r="H24" s="13">
        <f t="shared" si="0"/>
        <v>111.8</v>
      </c>
    </row>
    <row r="25" s="1" customFormat="1" spans="1:16384">
      <c r="A25" s="11">
        <v>22</v>
      </c>
      <c r="B25" s="12">
        <v>106569</v>
      </c>
      <c r="C25" s="12" t="s">
        <v>32</v>
      </c>
      <c r="D25" s="11">
        <v>2</v>
      </c>
      <c r="E25" s="13">
        <v>111.3</v>
      </c>
      <c r="F25" s="13">
        <v>0</v>
      </c>
      <c r="G25" s="13">
        <v>0</v>
      </c>
      <c r="H25" s="13">
        <f t="shared" si="0"/>
        <v>111.3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  <c r="XFC25" s="21"/>
      <c r="XFD25" s="21"/>
    </row>
    <row r="26" s="1" customFormat="1" spans="1:16384">
      <c r="A26" s="11">
        <v>23</v>
      </c>
      <c r="B26" s="12">
        <v>105910</v>
      </c>
      <c r="C26" s="12" t="s">
        <v>33</v>
      </c>
      <c r="D26" s="11">
        <v>2</v>
      </c>
      <c r="E26" s="13">
        <v>50.7</v>
      </c>
      <c r="F26" s="13">
        <v>55.2</v>
      </c>
      <c r="G26" s="13">
        <v>0</v>
      </c>
      <c r="H26" s="13">
        <f t="shared" si="0"/>
        <v>105.9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  <c r="XFC26" s="21"/>
      <c r="XFD26" s="21"/>
    </row>
    <row r="27" s="1" customFormat="1" spans="1:16384">
      <c r="A27" s="11">
        <v>24</v>
      </c>
      <c r="B27" s="12">
        <v>106865</v>
      </c>
      <c r="C27" s="12" t="s">
        <v>34</v>
      </c>
      <c r="D27" s="11">
        <v>2</v>
      </c>
      <c r="E27" s="13">
        <v>101.4</v>
      </c>
      <c r="F27" s="13">
        <v>0</v>
      </c>
      <c r="G27" s="13">
        <v>0</v>
      </c>
      <c r="H27" s="13">
        <f t="shared" si="0"/>
        <v>101.4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  <c r="XFB27" s="22"/>
      <c r="XFC27" s="22"/>
      <c r="XFD27" s="22"/>
    </row>
    <row r="28" spans="1:16384">
      <c r="A28" s="11">
        <v>25</v>
      </c>
      <c r="B28" s="14">
        <v>357</v>
      </c>
      <c r="C28" s="15" t="s">
        <v>35</v>
      </c>
      <c r="D28" s="17" t="s">
        <v>22</v>
      </c>
      <c r="E28" s="13">
        <v>0</v>
      </c>
      <c r="F28" s="13">
        <v>0</v>
      </c>
      <c r="G28" s="13">
        <v>100.4</v>
      </c>
      <c r="H28" s="13">
        <f t="shared" si="0"/>
        <v>100.4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  <c r="XFC28" s="21"/>
      <c r="XFD28" s="21"/>
    </row>
    <row r="29" spans="1:16384">
      <c r="A29" s="11">
        <v>26</v>
      </c>
      <c r="B29" s="12">
        <v>399</v>
      </c>
      <c r="C29" s="12" t="s">
        <v>36</v>
      </c>
      <c r="D29" s="11">
        <v>2</v>
      </c>
      <c r="E29" s="13">
        <v>88.2</v>
      </c>
      <c r="F29" s="13">
        <v>0</v>
      </c>
      <c r="G29" s="13">
        <v>0</v>
      </c>
      <c r="H29" s="13">
        <f t="shared" si="0"/>
        <v>88.2</v>
      </c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pans="1:16384">
      <c r="A30" s="11">
        <v>27</v>
      </c>
      <c r="B30" s="12">
        <v>733</v>
      </c>
      <c r="C30" s="12" t="s">
        <v>37</v>
      </c>
      <c r="D30" s="11">
        <v>2</v>
      </c>
      <c r="E30" s="13">
        <v>84.8</v>
      </c>
      <c r="F30" s="13">
        <v>0</v>
      </c>
      <c r="G30" s="13">
        <v>0</v>
      </c>
      <c r="H30" s="13">
        <f t="shared" si="0"/>
        <v>84.8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  <c r="XFA30" s="21"/>
      <c r="XFB30" s="21"/>
      <c r="XFC30" s="21"/>
      <c r="XFD30" s="21"/>
    </row>
    <row r="31" spans="1:16384">
      <c r="A31" s="11">
        <v>28</v>
      </c>
      <c r="B31" s="14">
        <v>727</v>
      </c>
      <c r="C31" s="15" t="s">
        <v>38</v>
      </c>
      <c r="D31" s="17" t="s">
        <v>22</v>
      </c>
      <c r="E31" s="13">
        <v>0</v>
      </c>
      <c r="F31" s="13">
        <v>0</v>
      </c>
      <c r="G31" s="13">
        <v>82.1</v>
      </c>
      <c r="H31" s="13">
        <f t="shared" si="0"/>
        <v>82.1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  <c r="XFA31" s="21"/>
      <c r="XFB31" s="21"/>
      <c r="XFC31" s="21"/>
      <c r="XFD31" s="21"/>
    </row>
    <row r="32" spans="1:16384">
      <c r="A32" s="11">
        <v>29</v>
      </c>
      <c r="B32" s="14">
        <v>103198</v>
      </c>
      <c r="C32" s="15" t="s">
        <v>39</v>
      </c>
      <c r="D32" s="18" t="s">
        <v>22</v>
      </c>
      <c r="E32" s="13">
        <v>0</v>
      </c>
      <c r="F32" s="13">
        <v>0</v>
      </c>
      <c r="G32" s="13">
        <v>76.3</v>
      </c>
      <c r="H32" s="13">
        <f t="shared" si="0"/>
        <v>76.3</v>
      </c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pans="1:16384">
      <c r="A33" s="11">
        <v>30</v>
      </c>
      <c r="B33" s="12">
        <v>102479</v>
      </c>
      <c r="C33" s="12" t="s">
        <v>40</v>
      </c>
      <c r="D33" s="11">
        <v>2</v>
      </c>
      <c r="E33" s="13">
        <v>73.7</v>
      </c>
      <c r="F33" s="13">
        <v>0</v>
      </c>
      <c r="G33" s="13">
        <v>0</v>
      </c>
      <c r="H33" s="13">
        <f t="shared" si="0"/>
        <v>73.7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Q33" s="21"/>
      <c r="XER33" s="21"/>
      <c r="XES33" s="21"/>
      <c r="XET33" s="21"/>
      <c r="XEU33" s="21"/>
      <c r="XEV33" s="21"/>
      <c r="XEW33" s="21"/>
      <c r="XEX33" s="21"/>
      <c r="XEY33" s="21"/>
      <c r="XEZ33" s="21"/>
      <c r="XFA33" s="21"/>
      <c r="XFB33" s="21"/>
      <c r="XFC33" s="21"/>
      <c r="XFD33" s="21"/>
    </row>
    <row r="34" spans="1:16384">
      <c r="A34" s="11">
        <v>31</v>
      </c>
      <c r="B34" s="16">
        <v>743</v>
      </c>
      <c r="C34" s="16" t="s">
        <v>41</v>
      </c>
      <c r="D34" s="17">
        <v>2</v>
      </c>
      <c r="E34" s="13">
        <v>0</v>
      </c>
      <c r="F34" s="13">
        <v>72.4</v>
      </c>
      <c r="G34" s="13">
        <v>0</v>
      </c>
      <c r="H34" s="13">
        <f t="shared" si="0"/>
        <v>72.4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Q34" s="21"/>
      <c r="XER34" s="21"/>
      <c r="XES34" s="21"/>
      <c r="XET34" s="21"/>
      <c r="XEU34" s="21"/>
      <c r="XEV34" s="21"/>
      <c r="XEW34" s="21"/>
      <c r="XEX34" s="21"/>
      <c r="XEY34" s="21"/>
      <c r="XEZ34" s="21"/>
      <c r="XFA34" s="21"/>
      <c r="XFB34" s="21"/>
      <c r="XFC34" s="21"/>
      <c r="XFD34" s="21"/>
    </row>
    <row r="35" spans="1:16384">
      <c r="A35" s="11">
        <v>32</v>
      </c>
      <c r="B35" s="12">
        <v>104430</v>
      </c>
      <c r="C35" s="12" t="s">
        <v>42</v>
      </c>
      <c r="D35" s="11">
        <v>2</v>
      </c>
      <c r="E35" s="13">
        <v>66.7</v>
      </c>
      <c r="F35" s="13">
        <v>0</v>
      </c>
      <c r="G35" s="13">
        <v>0</v>
      </c>
      <c r="H35" s="13">
        <f t="shared" si="0"/>
        <v>66.7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  <c r="XEW35" s="22"/>
      <c r="XEX35" s="22"/>
      <c r="XEY35" s="22"/>
      <c r="XEZ35" s="22"/>
      <c r="XFA35" s="22"/>
      <c r="XFB35" s="22"/>
      <c r="XFC35" s="22"/>
      <c r="XFD35" s="22"/>
    </row>
    <row r="36" spans="1:16384">
      <c r="A36" s="11">
        <v>33</v>
      </c>
      <c r="B36" s="14">
        <v>102934</v>
      </c>
      <c r="C36" s="15" t="s">
        <v>43</v>
      </c>
      <c r="D36" s="18" t="s">
        <v>22</v>
      </c>
      <c r="E36" s="13">
        <v>0</v>
      </c>
      <c r="F36" s="13">
        <v>0</v>
      </c>
      <c r="G36" s="13">
        <v>60.6</v>
      </c>
      <c r="H36" s="13">
        <f t="shared" si="0"/>
        <v>60.6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  <c r="XEW36" s="22"/>
      <c r="XEX36" s="22"/>
      <c r="XEY36" s="22"/>
      <c r="XEZ36" s="22"/>
      <c r="XFA36" s="22"/>
      <c r="XFB36" s="22"/>
      <c r="XFC36" s="22"/>
      <c r="XFD36" s="22"/>
    </row>
    <row r="37" spans="1:16384">
      <c r="A37" s="11">
        <v>34</v>
      </c>
      <c r="B37" s="12">
        <v>102478</v>
      </c>
      <c r="C37" s="12" t="s">
        <v>44</v>
      </c>
      <c r="D37" s="11">
        <v>2</v>
      </c>
      <c r="E37" s="13">
        <v>59.8</v>
      </c>
      <c r="F37" s="13">
        <v>0</v>
      </c>
      <c r="G37" s="13">
        <v>0</v>
      </c>
      <c r="H37" s="13">
        <f t="shared" si="0"/>
        <v>59.8</v>
      </c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pans="1:16384">
      <c r="A38" s="11">
        <v>35</v>
      </c>
      <c r="B38" s="14">
        <v>570</v>
      </c>
      <c r="C38" s="15" t="s">
        <v>45</v>
      </c>
      <c r="D38" s="13">
        <v>2</v>
      </c>
      <c r="E38" s="13">
        <v>0</v>
      </c>
      <c r="F38" s="13">
        <v>53.6</v>
      </c>
      <c r="G38" s="13">
        <v>0</v>
      </c>
      <c r="H38" s="13">
        <f t="shared" si="0"/>
        <v>53.6</v>
      </c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spans="1:16384">
      <c r="A39" s="11">
        <v>36</v>
      </c>
      <c r="B39" s="16">
        <v>740</v>
      </c>
      <c r="C39" s="16" t="s">
        <v>46</v>
      </c>
      <c r="D39" s="17">
        <v>2</v>
      </c>
      <c r="E39" s="13">
        <v>0</v>
      </c>
      <c r="F39" s="13">
        <v>51.1</v>
      </c>
      <c r="G39" s="13">
        <v>0</v>
      </c>
      <c r="H39" s="13">
        <f t="shared" si="0"/>
        <v>51.1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Q39" s="21"/>
      <c r="XER39" s="21"/>
      <c r="XES39" s="21"/>
      <c r="XET39" s="21"/>
      <c r="XEU39" s="21"/>
      <c r="XEV39" s="21"/>
      <c r="XEW39" s="21"/>
      <c r="XEX39" s="21"/>
      <c r="XEY39" s="21"/>
      <c r="XEZ39" s="21"/>
      <c r="XFA39" s="21"/>
      <c r="XFB39" s="21"/>
      <c r="XFC39" s="21"/>
      <c r="XFD39" s="21"/>
    </row>
    <row r="40" spans="1:16370">
      <c r="A40" s="11">
        <v>37</v>
      </c>
      <c r="B40" s="14">
        <v>387</v>
      </c>
      <c r="C40" s="15" t="s">
        <v>47</v>
      </c>
      <c r="D40" s="18" t="s">
        <v>22</v>
      </c>
      <c r="E40" s="13">
        <v>0</v>
      </c>
      <c r="F40" s="13">
        <v>0</v>
      </c>
      <c r="G40" s="13">
        <v>48.1</v>
      </c>
      <c r="H40" s="13">
        <f t="shared" si="0"/>
        <v>48.1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</row>
    <row r="41" spans="1:16384">
      <c r="A41" s="11">
        <v>38</v>
      </c>
      <c r="B41" s="12">
        <v>706</v>
      </c>
      <c r="C41" s="12" t="s">
        <v>48</v>
      </c>
      <c r="D41" s="11">
        <v>2</v>
      </c>
      <c r="E41" s="13">
        <v>46.5</v>
      </c>
      <c r="F41" s="13">
        <v>0</v>
      </c>
      <c r="G41" s="13">
        <v>0</v>
      </c>
      <c r="H41" s="13">
        <f t="shared" si="0"/>
        <v>46.5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  <c r="XEY41" s="21"/>
      <c r="XEZ41" s="21"/>
      <c r="XFA41" s="21"/>
      <c r="XFB41" s="21"/>
      <c r="XFC41" s="21"/>
      <c r="XFD41" s="21"/>
    </row>
    <row r="42" spans="1:16384">
      <c r="A42" s="11">
        <v>39</v>
      </c>
      <c r="B42" s="12">
        <v>103639</v>
      </c>
      <c r="C42" s="12" t="s">
        <v>49</v>
      </c>
      <c r="D42" s="11">
        <v>2</v>
      </c>
      <c r="E42" s="13">
        <v>45.7</v>
      </c>
      <c r="F42" s="13">
        <v>0</v>
      </c>
      <c r="G42" s="13">
        <v>0</v>
      </c>
      <c r="H42" s="13">
        <f t="shared" si="0"/>
        <v>45.7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  <c r="XFC42" s="21"/>
      <c r="XFD42" s="21"/>
    </row>
    <row r="43" spans="1:16384">
      <c r="A43" s="11">
        <v>40</v>
      </c>
      <c r="B43" s="12">
        <v>106485</v>
      </c>
      <c r="C43" s="12" t="s">
        <v>50</v>
      </c>
      <c r="D43" s="11">
        <v>2</v>
      </c>
      <c r="E43" s="13">
        <v>43.9</v>
      </c>
      <c r="F43" s="13">
        <v>0</v>
      </c>
      <c r="G43" s="13">
        <v>0</v>
      </c>
      <c r="H43" s="13">
        <f t="shared" si="0"/>
        <v>43.9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  <c r="XFC43" s="21"/>
      <c r="XFD43" s="21"/>
    </row>
    <row r="44" spans="1:16384">
      <c r="A44" s="11">
        <v>41</v>
      </c>
      <c r="B44" s="12">
        <v>738</v>
      </c>
      <c r="C44" s="12" t="s">
        <v>51</v>
      </c>
      <c r="D44" s="11">
        <v>2</v>
      </c>
      <c r="E44" s="13">
        <v>42.7</v>
      </c>
      <c r="F44" s="13">
        <v>0</v>
      </c>
      <c r="G44" s="13">
        <v>0</v>
      </c>
      <c r="H44" s="13">
        <f t="shared" si="0"/>
        <v>42.7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  <c r="XFC44" s="21"/>
      <c r="XFD44" s="21"/>
    </row>
    <row r="45" spans="1:16384">
      <c r="A45" s="11">
        <v>42</v>
      </c>
      <c r="B45" s="12">
        <v>104533</v>
      </c>
      <c r="C45" s="12" t="s">
        <v>52</v>
      </c>
      <c r="D45" s="11">
        <v>2</v>
      </c>
      <c r="E45" s="13">
        <v>19.5</v>
      </c>
      <c r="F45" s="13">
        <v>22</v>
      </c>
      <c r="G45" s="13">
        <v>0</v>
      </c>
      <c r="H45" s="13">
        <f t="shared" si="0"/>
        <v>41.5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  <c r="XFC45" s="21"/>
      <c r="XFD45" s="21"/>
    </row>
    <row r="46" spans="1:16384">
      <c r="A46" s="11">
        <v>43</v>
      </c>
      <c r="B46" s="12">
        <v>339</v>
      </c>
      <c r="C46" s="12" t="s">
        <v>53</v>
      </c>
      <c r="D46" s="11">
        <v>2</v>
      </c>
      <c r="E46" s="13">
        <v>41</v>
      </c>
      <c r="F46" s="13">
        <v>0</v>
      </c>
      <c r="G46" s="13">
        <v>0</v>
      </c>
      <c r="H46" s="13">
        <f t="shared" si="0"/>
        <v>41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  <c r="XFC46" s="21"/>
      <c r="XFD46" s="21"/>
    </row>
    <row r="47" spans="1:16384">
      <c r="A47" s="11">
        <v>44</v>
      </c>
      <c r="B47" s="12">
        <v>106568</v>
      </c>
      <c r="C47" s="12" t="s">
        <v>54</v>
      </c>
      <c r="D47" s="11">
        <v>2</v>
      </c>
      <c r="E47" s="13">
        <v>38.7</v>
      </c>
      <c r="F47" s="13">
        <v>0</v>
      </c>
      <c r="G47" s="13">
        <v>0</v>
      </c>
      <c r="H47" s="13">
        <f t="shared" si="0"/>
        <v>38.7</v>
      </c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pans="1:16384">
      <c r="A48" s="11">
        <v>45</v>
      </c>
      <c r="B48" s="16">
        <v>753</v>
      </c>
      <c r="C48" s="16" t="s">
        <v>55</v>
      </c>
      <c r="D48" s="17">
        <v>2</v>
      </c>
      <c r="E48" s="13">
        <v>0</v>
      </c>
      <c r="F48" s="13">
        <v>38.1</v>
      </c>
      <c r="G48" s="13">
        <v>0</v>
      </c>
      <c r="H48" s="13">
        <f t="shared" si="0"/>
        <v>38.1</v>
      </c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spans="1:16384">
      <c r="A49" s="11">
        <v>46</v>
      </c>
      <c r="B49" s="12">
        <v>367</v>
      </c>
      <c r="C49" s="12" t="s">
        <v>56</v>
      </c>
      <c r="D49" s="11">
        <v>2</v>
      </c>
      <c r="E49" s="13">
        <v>37.7</v>
      </c>
      <c r="F49" s="13">
        <v>0</v>
      </c>
      <c r="G49" s="13">
        <v>0</v>
      </c>
      <c r="H49" s="13">
        <f t="shared" si="0"/>
        <v>37.7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  <c r="XEH49" s="21"/>
      <c r="XEI49" s="21"/>
      <c r="XEJ49" s="21"/>
      <c r="XEK49" s="21"/>
      <c r="XEL49" s="21"/>
      <c r="XEM49" s="21"/>
      <c r="XEN49" s="21"/>
      <c r="XEO49" s="21"/>
      <c r="XEP49" s="21"/>
      <c r="XEQ49" s="21"/>
      <c r="XER49" s="21"/>
      <c r="XES49" s="21"/>
      <c r="XET49" s="21"/>
      <c r="XEU49" s="21"/>
      <c r="XEV49" s="21"/>
      <c r="XEW49" s="21"/>
      <c r="XEX49" s="21"/>
      <c r="XEY49" s="21"/>
      <c r="XEZ49" s="21"/>
      <c r="XFA49" s="21"/>
      <c r="XFB49" s="21"/>
      <c r="XFC49" s="21"/>
      <c r="XFD49" s="21"/>
    </row>
    <row r="50" spans="1:16384">
      <c r="A50" s="11">
        <v>47</v>
      </c>
      <c r="B50" s="14">
        <v>585</v>
      </c>
      <c r="C50" s="15" t="s">
        <v>57</v>
      </c>
      <c r="D50" s="17" t="s">
        <v>22</v>
      </c>
      <c r="E50" s="13">
        <v>0</v>
      </c>
      <c r="F50" s="13">
        <v>0</v>
      </c>
      <c r="G50" s="13">
        <v>26.1</v>
      </c>
      <c r="H50" s="13">
        <f t="shared" si="0"/>
        <v>26.1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  <c r="XCF50" s="21"/>
      <c r="XCG50" s="21"/>
      <c r="XCH50" s="21"/>
      <c r="XCI50" s="21"/>
      <c r="XCJ50" s="21"/>
      <c r="XCK50" s="21"/>
      <c r="XCL50" s="21"/>
      <c r="XCM50" s="21"/>
      <c r="XCN50" s="21"/>
      <c r="XCO50" s="21"/>
      <c r="XCP50" s="21"/>
      <c r="XCQ50" s="21"/>
      <c r="XCR50" s="21"/>
      <c r="XCS50" s="21"/>
      <c r="XCT50" s="21"/>
      <c r="XCU50" s="21"/>
      <c r="XCV50" s="21"/>
      <c r="XCW50" s="21"/>
      <c r="XCX50" s="21"/>
      <c r="XCY50" s="21"/>
      <c r="XCZ50" s="21"/>
      <c r="XDA50" s="21"/>
      <c r="XDB50" s="21"/>
      <c r="XDC50" s="21"/>
      <c r="XDD50" s="21"/>
      <c r="XDE50" s="21"/>
      <c r="XDF50" s="21"/>
      <c r="XDG50" s="21"/>
      <c r="XDH50" s="21"/>
      <c r="XDI50" s="21"/>
      <c r="XDJ50" s="21"/>
      <c r="XDK50" s="21"/>
      <c r="XDL50" s="21"/>
      <c r="XDM50" s="21"/>
      <c r="XDN50" s="21"/>
      <c r="XDO50" s="21"/>
      <c r="XDP50" s="21"/>
      <c r="XDQ50" s="21"/>
      <c r="XDR50" s="21"/>
      <c r="XDS50" s="21"/>
      <c r="XDT50" s="21"/>
      <c r="XDU50" s="21"/>
      <c r="XDV50" s="21"/>
      <c r="XDW50" s="21"/>
      <c r="XDX50" s="21"/>
      <c r="XDY50" s="21"/>
      <c r="XDZ50" s="21"/>
      <c r="XEA50" s="21"/>
      <c r="XEB50" s="21"/>
      <c r="XEC50" s="21"/>
      <c r="XED50" s="21"/>
      <c r="XEE50" s="21"/>
      <c r="XEF50" s="21"/>
      <c r="XEG50" s="21"/>
      <c r="XEH50" s="21"/>
      <c r="XEI50" s="21"/>
      <c r="XEJ50" s="21"/>
      <c r="XEK50" s="21"/>
      <c r="XEL50" s="21"/>
      <c r="XEM50" s="21"/>
      <c r="XEN50" s="21"/>
      <c r="XEO50" s="21"/>
      <c r="XEP50" s="21"/>
      <c r="XEQ50" s="21"/>
      <c r="XER50" s="21"/>
      <c r="XES50" s="21"/>
      <c r="XET50" s="21"/>
      <c r="XEU50" s="21"/>
      <c r="XEV50" s="21"/>
      <c r="XEW50" s="21"/>
      <c r="XEX50" s="21"/>
      <c r="XEY50" s="21"/>
      <c r="XEZ50" s="21"/>
      <c r="XFA50" s="21"/>
      <c r="XFB50" s="21"/>
      <c r="XFC50" s="21"/>
      <c r="XFD50" s="21"/>
    </row>
    <row r="51" spans="1:16384">
      <c r="A51" s="11">
        <v>48</v>
      </c>
      <c r="B51" s="14">
        <v>513</v>
      </c>
      <c r="C51" s="15" t="s">
        <v>58</v>
      </c>
      <c r="D51" s="17" t="s">
        <v>22</v>
      </c>
      <c r="E51" s="13">
        <v>0</v>
      </c>
      <c r="F51" s="13">
        <v>0</v>
      </c>
      <c r="G51" s="13">
        <v>19.9</v>
      </c>
      <c r="H51" s="13">
        <f t="shared" si="0"/>
        <v>19.9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  <c r="WPL51" s="21"/>
      <c r="WPM51" s="21"/>
      <c r="WPN51" s="21"/>
      <c r="WPO51" s="21"/>
      <c r="WPP51" s="21"/>
      <c r="WPQ51" s="21"/>
      <c r="WPR51" s="21"/>
      <c r="WPS51" s="21"/>
      <c r="WPT51" s="21"/>
      <c r="WPU51" s="21"/>
      <c r="WPV51" s="21"/>
      <c r="WPW51" s="21"/>
      <c r="WPX51" s="21"/>
      <c r="WPY51" s="21"/>
      <c r="WPZ51" s="21"/>
      <c r="WQA51" s="21"/>
      <c r="WQB51" s="21"/>
      <c r="WQC51" s="21"/>
      <c r="WQD51" s="21"/>
      <c r="WQE51" s="21"/>
      <c r="WQF51" s="21"/>
      <c r="WQG51" s="21"/>
      <c r="WQH51" s="21"/>
      <c r="WQI51" s="21"/>
      <c r="WQJ51" s="21"/>
      <c r="WQK51" s="21"/>
      <c r="WQL51" s="21"/>
      <c r="WQM51" s="21"/>
      <c r="WQN51" s="21"/>
      <c r="WQO51" s="21"/>
      <c r="WQP51" s="21"/>
      <c r="WQQ51" s="21"/>
      <c r="WQR51" s="21"/>
      <c r="WQS51" s="21"/>
      <c r="WQT51" s="21"/>
      <c r="WQU51" s="21"/>
      <c r="WQV51" s="21"/>
      <c r="WQW51" s="21"/>
      <c r="WQX51" s="21"/>
      <c r="WQY51" s="21"/>
      <c r="WQZ51" s="21"/>
      <c r="WRA51" s="21"/>
      <c r="WRB51" s="21"/>
      <c r="WRC51" s="21"/>
      <c r="WRD51" s="21"/>
      <c r="WRE51" s="21"/>
      <c r="WRF51" s="21"/>
      <c r="WRG51" s="21"/>
      <c r="WRH51" s="21"/>
      <c r="WRI51" s="21"/>
      <c r="WRJ51" s="21"/>
      <c r="WRK51" s="21"/>
      <c r="WRL51" s="21"/>
      <c r="WRM51" s="21"/>
      <c r="WRN51" s="21"/>
      <c r="WRO51" s="21"/>
      <c r="WRP51" s="21"/>
      <c r="WRQ51" s="21"/>
      <c r="WRR51" s="21"/>
      <c r="WRS51" s="21"/>
      <c r="WRT51" s="21"/>
      <c r="WRU51" s="21"/>
      <c r="WRV51" s="21"/>
      <c r="WRW51" s="21"/>
      <c r="WRX51" s="21"/>
      <c r="WRY51" s="21"/>
      <c r="WRZ51" s="21"/>
      <c r="WSA51" s="21"/>
      <c r="WSB51" s="21"/>
      <c r="WSC51" s="21"/>
      <c r="WSD51" s="21"/>
      <c r="WSE51" s="21"/>
      <c r="WSF51" s="21"/>
      <c r="WSG51" s="21"/>
      <c r="WSH51" s="21"/>
      <c r="WSI51" s="21"/>
      <c r="WSJ51" s="21"/>
      <c r="WSK51" s="21"/>
      <c r="WSL51" s="21"/>
      <c r="WSM51" s="21"/>
      <c r="WSN51" s="21"/>
      <c r="WSO51" s="21"/>
      <c r="WSP51" s="21"/>
      <c r="WSQ51" s="21"/>
      <c r="WSR51" s="21"/>
      <c r="WSS51" s="21"/>
      <c r="WST51" s="21"/>
      <c r="WSU51" s="21"/>
      <c r="WSV51" s="21"/>
      <c r="WSW51" s="21"/>
      <c r="WSX51" s="21"/>
      <c r="WSY51" s="21"/>
      <c r="WSZ51" s="21"/>
      <c r="WTA51" s="21"/>
      <c r="WTB51" s="21"/>
      <c r="WTC51" s="21"/>
      <c r="WTD51" s="21"/>
      <c r="WTE51" s="21"/>
      <c r="WTF51" s="21"/>
      <c r="WTG51" s="21"/>
      <c r="WTH51" s="21"/>
      <c r="WTI51" s="21"/>
      <c r="WTJ51" s="21"/>
      <c r="WTK51" s="21"/>
      <c r="WTL51" s="21"/>
      <c r="WTM51" s="21"/>
      <c r="WTN51" s="21"/>
      <c r="WTO51" s="21"/>
      <c r="WTP51" s="21"/>
      <c r="WTQ51" s="21"/>
      <c r="WTR51" s="21"/>
      <c r="WTS51" s="21"/>
      <c r="WTT51" s="21"/>
      <c r="WTU51" s="21"/>
      <c r="WTV51" s="21"/>
      <c r="WTW51" s="21"/>
      <c r="WTX51" s="21"/>
      <c r="WTY51" s="21"/>
      <c r="WTZ51" s="21"/>
      <c r="WUA51" s="21"/>
      <c r="WUB51" s="21"/>
      <c r="WUC51" s="21"/>
      <c r="WUD51" s="21"/>
      <c r="WUE51" s="21"/>
      <c r="WUF51" s="21"/>
      <c r="WUG51" s="21"/>
      <c r="WUH51" s="21"/>
      <c r="WUI51" s="21"/>
      <c r="WUJ51" s="21"/>
      <c r="WUK51" s="21"/>
      <c r="WUL51" s="21"/>
      <c r="WUM51" s="21"/>
      <c r="WUN51" s="21"/>
      <c r="WUO51" s="21"/>
      <c r="WUP51" s="21"/>
      <c r="WUQ51" s="21"/>
      <c r="WUR51" s="21"/>
      <c r="WUS51" s="21"/>
      <c r="WUT51" s="21"/>
      <c r="WUU51" s="21"/>
      <c r="WUV51" s="21"/>
      <c r="WUW51" s="21"/>
      <c r="WUX51" s="21"/>
      <c r="WUY51" s="21"/>
      <c r="WUZ51" s="21"/>
      <c r="WVA51" s="21"/>
      <c r="WVB51" s="21"/>
      <c r="WVC51" s="21"/>
      <c r="WVD51" s="21"/>
      <c r="WVE51" s="21"/>
      <c r="WVF51" s="21"/>
      <c r="WVG51" s="21"/>
      <c r="WVH51" s="21"/>
      <c r="WVI51" s="21"/>
      <c r="WVJ51" s="21"/>
      <c r="WVK51" s="21"/>
      <c r="WVL51" s="21"/>
      <c r="WVM51" s="21"/>
      <c r="WVN51" s="21"/>
      <c r="WVO51" s="21"/>
      <c r="WVP51" s="21"/>
      <c r="WVQ51" s="21"/>
      <c r="WVR51" s="21"/>
      <c r="WVS51" s="21"/>
      <c r="WVT51" s="21"/>
      <c r="WVU51" s="21"/>
      <c r="WVV51" s="21"/>
      <c r="WVW51" s="21"/>
      <c r="WVX51" s="21"/>
      <c r="WVY51" s="21"/>
      <c r="WVZ51" s="21"/>
      <c r="WWA51" s="21"/>
      <c r="WWB51" s="21"/>
      <c r="WWC51" s="21"/>
      <c r="WWD51" s="21"/>
      <c r="WWE51" s="21"/>
      <c r="WWF51" s="21"/>
      <c r="WWG51" s="21"/>
      <c r="WWH51" s="21"/>
      <c r="WWI51" s="21"/>
      <c r="WWJ51" s="21"/>
      <c r="WWK51" s="21"/>
      <c r="WWL51" s="21"/>
      <c r="WWM51" s="21"/>
      <c r="WWN51" s="21"/>
      <c r="WWO51" s="21"/>
      <c r="WWP51" s="21"/>
      <c r="WWQ51" s="21"/>
      <c r="WWR51" s="21"/>
      <c r="WWS51" s="21"/>
      <c r="WWT51" s="21"/>
      <c r="WWU51" s="21"/>
      <c r="WWV51" s="21"/>
      <c r="WWW51" s="21"/>
      <c r="WWX51" s="21"/>
      <c r="WWY51" s="21"/>
      <c r="WWZ51" s="21"/>
      <c r="WXA51" s="21"/>
      <c r="WXB51" s="21"/>
      <c r="WXC51" s="21"/>
      <c r="WXD51" s="21"/>
      <c r="WXE51" s="21"/>
      <c r="WXF51" s="21"/>
      <c r="WXG51" s="21"/>
      <c r="WXH51" s="21"/>
      <c r="WXI51" s="21"/>
      <c r="WXJ51" s="21"/>
      <c r="WXK51" s="21"/>
      <c r="WXL51" s="21"/>
      <c r="WXM51" s="21"/>
      <c r="WXN51" s="21"/>
      <c r="WXO51" s="21"/>
      <c r="WXP51" s="21"/>
      <c r="WXQ51" s="21"/>
      <c r="WXR51" s="21"/>
      <c r="WXS51" s="21"/>
      <c r="WXT51" s="21"/>
      <c r="WXU51" s="21"/>
      <c r="WXV51" s="21"/>
      <c r="WXW51" s="21"/>
      <c r="WXX51" s="21"/>
      <c r="WXY51" s="21"/>
      <c r="WXZ51" s="21"/>
      <c r="WYA51" s="21"/>
      <c r="WYB51" s="21"/>
      <c r="WYC51" s="21"/>
      <c r="WYD51" s="21"/>
      <c r="WYE51" s="21"/>
      <c r="WYF51" s="21"/>
      <c r="WYG51" s="21"/>
      <c r="WYH51" s="21"/>
      <c r="WYI51" s="21"/>
      <c r="WYJ51" s="21"/>
      <c r="WYK51" s="21"/>
      <c r="WYL51" s="21"/>
      <c r="WYM51" s="21"/>
      <c r="WYN51" s="21"/>
      <c r="WYO51" s="21"/>
      <c r="WYP51" s="21"/>
      <c r="WYQ51" s="21"/>
      <c r="WYR51" s="21"/>
      <c r="WYS51" s="21"/>
      <c r="WYT51" s="21"/>
      <c r="WYU51" s="21"/>
      <c r="WYV51" s="21"/>
      <c r="WYW51" s="21"/>
      <c r="WYX51" s="21"/>
      <c r="WYY51" s="21"/>
      <c r="WYZ51" s="21"/>
      <c r="WZA51" s="21"/>
      <c r="WZB51" s="21"/>
      <c r="WZC51" s="21"/>
      <c r="WZD51" s="21"/>
      <c r="WZE51" s="21"/>
      <c r="WZF51" s="21"/>
      <c r="WZG51" s="21"/>
      <c r="WZH51" s="21"/>
      <c r="WZI51" s="21"/>
      <c r="WZJ51" s="21"/>
      <c r="WZK51" s="21"/>
      <c r="WZL51" s="21"/>
      <c r="WZM51" s="21"/>
      <c r="WZN51" s="21"/>
      <c r="WZO51" s="21"/>
      <c r="WZP51" s="21"/>
      <c r="WZQ51" s="21"/>
      <c r="WZR51" s="21"/>
      <c r="WZS51" s="21"/>
      <c r="WZT51" s="21"/>
      <c r="WZU51" s="21"/>
      <c r="WZV51" s="21"/>
      <c r="WZW51" s="21"/>
      <c r="WZX51" s="21"/>
      <c r="WZY51" s="21"/>
      <c r="WZZ51" s="21"/>
      <c r="XAA51" s="21"/>
      <c r="XAB51" s="21"/>
      <c r="XAC51" s="21"/>
      <c r="XAD51" s="21"/>
      <c r="XAE51" s="21"/>
      <c r="XAF51" s="21"/>
      <c r="XAG51" s="21"/>
      <c r="XAH51" s="21"/>
      <c r="XAI51" s="21"/>
      <c r="XAJ51" s="21"/>
      <c r="XAK51" s="21"/>
      <c r="XAL51" s="21"/>
      <c r="XAM51" s="21"/>
      <c r="XAN51" s="21"/>
      <c r="XAO51" s="21"/>
      <c r="XAP51" s="21"/>
      <c r="XAQ51" s="21"/>
      <c r="XAR51" s="21"/>
      <c r="XAS51" s="21"/>
      <c r="XAT51" s="21"/>
      <c r="XAU51" s="21"/>
      <c r="XAV51" s="21"/>
      <c r="XAW51" s="21"/>
      <c r="XAX51" s="21"/>
      <c r="XAY51" s="21"/>
      <c r="XAZ51" s="21"/>
      <c r="XBA51" s="21"/>
      <c r="XBB51" s="21"/>
      <c r="XBC51" s="21"/>
      <c r="XBD51" s="21"/>
      <c r="XBE51" s="21"/>
      <c r="XBF51" s="21"/>
      <c r="XBG51" s="21"/>
      <c r="XBH51" s="21"/>
      <c r="XBI51" s="21"/>
      <c r="XBJ51" s="21"/>
      <c r="XBK51" s="21"/>
      <c r="XBL51" s="21"/>
      <c r="XBM51" s="21"/>
      <c r="XBN51" s="21"/>
      <c r="XBO51" s="21"/>
      <c r="XBP51" s="21"/>
      <c r="XBQ51" s="21"/>
      <c r="XBR51" s="21"/>
      <c r="XBS51" s="21"/>
      <c r="XBT51" s="21"/>
      <c r="XBU51" s="21"/>
      <c r="XBV51" s="21"/>
      <c r="XBW51" s="21"/>
      <c r="XBX51" s="21"/>
      <c r="XBY51" s="21"/>
      <c r="XBZ51" s="21"/>
      <c r="XCA51" s="21"/>
      <c r="XCB51" s="21"/>
      <c r="XCC51" s="21"/>
      <c r="XCD51" s="21"/>
      <c r="XCE51" s="21"/>
      <c r="XCF51" s="21"/>
      <c r="XCG51" s="21"/>
      <c r="XCH51" s="21"/>
      <c r="XCI51" s="21"/>
      <c r="XCJ51" s="21"/>
      <c r="XCK51" s="21"/>
      <c r="XCL51" s="21"/>
      <c r="XCM51" s="21"/>
      <c r="XCN51" s="21"/>
      <c r="XCO51" s="21"/>
      <c r="XCP51" s="21"/>
      <c r="XCQ51" s="21"/>
      <c r="XCR51" s="21"/>
      <c r="XCS51" s="21"/>
      <c r="XCT51" s="21"/>
      <c r="XCU51" s="21"/>
      <c r="XCV51" s="21"/>
      <c r="XCW51" s="21"/>
      <c r="XCX51" s="21"/>
      <c r="XCY51" s="21"/>
      <c r="XCZ51" s="21"/>
      <c r="XDA51" s="21"/>
      <c r="XDB51" s="21"/>
      <c r="XDC51" s="21"/>
      <c r="XDD51" s="21"/>
      <c r="XDE51" s="21"/>
      <c r="XDF51" s="21"/>
      <c r="XDG51" s="21"/>
      <c r="XDH51" s="21"/>
      <c r="XDI51" s="21"/>
      <c r="XDJ51" s="21"/>
      <c r="XDK51" s="21"/>
      <c r="XDL51" s="21"/>
      <c r="XDM51" s="21"/>
      <c r="XDN51" s="21"/>
      <c r="XDO51" s="21"/>
      <c r="XDP51" s="21"/>
      <c r="XDQ51" s="21"/>
      <c r="XDR51" s="21"/>
      <c r="XDS51" s="21"/>
      <c r="XDT51" s="21"/>
      <c r="XDU51" s="21"/>
      <c r="XDV51" s="21"/>
      <c r="XDW51" s="21"/>
      <c r="XDX51" s="21"/>
      <c r="XDY51" s="21"/>
      <c r="XDZ51" s="21"/>
      <c r="XEA51" s="21"/>
      <c r="XEB51" s="21"/>
      <c r="XEC51" s="21"/>
      <c r="XED51" s="21"/>
      <c r="XEE51" s="21"/>
      <c r="XEF51" s="21"/>
      <c r="XEG51" s="21"/>
      <c r="XEH51" s="21"/>
      <c r="XEI51" s="21"/>
      <c r="XEJ51" s="21"/>
      <c r="XEK51" s="21"/>
      <c r="XEL51" s="21"/>
      <c r="XEM51" s="21"/>
      <c r="XEN51" s="21"/>
      <c r="XEO51" s="21"/>
      <c r="XEP51" s="21"/>
      <c r="XEQ51" s="21"/>
      <c r="XER51" s="21"/>
      <c r="XES51" s="21"/>
      <c r="XET51" s="21"/>
      <c r="XEU51" s="21"/>
      <c r="XEV51" s="21"/>
      <c r="XEW51" s="21"/>
      <c r="XEX51" s="21"/>
      <c r="XEY51" s="21"/>
      <c r="XEZ51" s="21"/>
      <c r="XFA51" s="21"/>
      <c r="XFB51" s="21"/>
      <c r="XFC51" s="21"/>
      <c r="XFD51" s="21"/>
    </row>
    <row r="52" spans="1:16384">
      <c r="A52" s="11">
        <v>49</v>
      </c>
      <c r="B52" s="14">
        <v>102935</v>
      </c>
      <c r="C52" s="15" t="s">
        <v>59</v>
      </c>
      <c r="D52" s="17" t="s">
        <v>22</v>
      </c>
      <c r="E52" s="13">
        <v>0</v>
      </c>
      <c r="F52" s="13">
        <v>0</v>
      </c>
      <c r="G52" s="13">
        <v>19.5</v>
      </c>
      <c r="H52" s="13">
        <f t="shared" si="0"/>
        <v>19.5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2"/>
      <c r="WYQ52" s="22"/>
      <c r="WYR52" s="22"/>
      <c r="WYS52" s="22"/>
      <c r="WYT52" s="22"/>
      <c r="WYU52" s="22"/>
      <c r="WYV52" s="22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2"/>
      <c r="WZN52" s="22"/>
      <c r="WZO52" s="22"/>
      <c r="WZP52" s="22"/>
      <c r="WZQ52" s="22"/>
      <c r="WZR52" s="22"/>
      <c r="WZS52" s="22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2"/>
      <c r="XAK52" s="22"/>
      <c r="XAL52" s="22"/>
      <c r="XAM52" s="22"/>
      <c r="XAN52" s="22"/>
      <c r="XAO52" s="22"/>
      <c r="XAP52" s="22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2"/>
      <c r="XBH52" s="22"/>
      <c r="XBI52" s="22"/>
      <c r="XBJ52" s="22"/>
      <c r="XBK52" s="22"/>
      <c r="XBL52" s="22"/>
      <c r="XBM52" s="22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2"/>
      <c r="XEU52" s="22"/>
      <c r="XEV52" s="22"/>
      <c r="XEW52" s="22"/>
      <c r="XEX52" s="22"/>
      <c r="XEY52" s="22"/>
      <c r="XEZ52" s="22"/>
      <c r="XFA52" s="22"/>
      <c r="XFB52" s="22"/>
      <c r="XFC52" s="22"/>
      <c r="XFD52" s="22"/>
    </row>
    <row r="53" s="2" customFormat="1" spans="1:16370">
      <c r="A53" s="11">
        <v>50</v>
      </c>
      <c r="B53" s="14">
        <v>114685</v>
      </c>
      <c r="C53" s="15" t="s">
        <v>60</v>
      </c>
      <c r="D53" s="17" t="s">
        <v>22</v>
      </c>
      <c r="E53" s="13">
        <v>0</v>
      </c>
      <c r="F53" s="13">
        <v>0</v>
      </c>
      <c r="G53" s="13">
        <v>18.5</v>
      </c>
      <c r="H53" s="13">
        <f t="shared" si="0"/>
        <v>18.5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</row>
    <row r="54" spans="1:8">
      <c r="A54" s="11">
        <v>51</v>
      </c>
      <c r="B54" s="16">
        <v>723</v>
      </c>
      <c r="C54" s="16" t="s">
        <v>61</v>
      </c>
      <c r="D54" s="17">
        <v>2</v>
      </c>
      <c r="E54" s="13">
        <v>0</v>
      </c>
      <c r="F54" s="13">
        <v>15.4</v>
      </c>
      <c r="G54" s="13">
        <v>0</v>
      </c>
      <c r="H54" s="13">
        <f t="shared" si="0"/>
        <v>15.4</v>
      </c>
    </row>
    <row r="55" spans="1:8">
      <c r="A55" s="11">
        <v>52</v>
      </c>
      <c r="B55" s="14">
        <v>704</v>
      </c>
      <c r="C55" s="15" t="s">
        <v>62</v>
      </c>
      <c r="D55" s="13">
        <v>2</v>
      </c>
      <c r="E55" s="13">
        <v>0</v>
      </c>
      <c r="F55" s="13">
        <v>15.2</v>
      </c>
      <c r="G55" s="13">
        <v>0</v>
      </c>
      <c r="H55" s="13">
        <f t="shared" si="0"/>
        <v>15.2</v>
      </c>
    </row>
    <row r="56" spans="1:8">
      <c r="A56" s="11">
        <v>53</v>
      </c>
      <c r="B56" s="14">
        <v>54</v>
      </c>
      <c r="C56" s="15" t="s">
        <v>63</v>
      </c>
      <c r="D56" s="13">
        <v>2</v>
      </c>
      <c r="E56" s="13">
        <v>0</v>
      </c>
      <c r="F56" s="13">
        <v>14.8</v>
      </c>
      <c r="G56" s="13">
        <v>0</v>
      </c>
      <c r="H56" s="13">
        <f t="shared" si="0"/>
        <v>14.8</v>
      </c>
    </row>
    <row r="57" spans="1:8">
      <c r="A57" s="11">
        <v>54</v>
      </c>
      <c r="B57" s="14">
        <v>578</v>
      </c>
      <c r="C57" s="15" t="s">
        <v>64</v>
      </c>
      <c r="D57" s="17" t="s">
        <v>22</v>
      </c>
      <c r="E57" s="13">
        <v>0</v>
      </c>
      <c r="F57" s="13">
        <v>0</v>
      </c>
      <c r="G57" s="13">
        <v>9.6</v>
      </c>
      <c r="H57" s="13">
        <f t="shared" si="0"/>
        <v>9.6</v>
      </c>
    </row>
    <row r="58" spans="1:8">
      <c r="A58" s="19"/>
      <c r="B58" s="20" t="s">
        <v>9</v>
      </c>
      <c r="C58" s="19"/>
      <c r="D58" s="10"/>
      <c r="E58" s="10"/>
      <c r="F58" s="10"/>
      <c r="G58" s="10"/>
      <c r="H58" s="10">
        <f>SUM(H4:H57)</f>
        <v>6294.8</v>
      </c>
    </row>
  </sheetData>
  <sortState ref="A3:H56">
    <sortCondition ref="H3:H56" descending="1"/>
  </sortState>
  <mergeCells count="2">
    <mergeCell ref="A1:H1"/>
    <mergeCell ref="A2:H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Q21"/>
  <sheetViews>
    <sheetView workbookViewId="0">
      <selection activeCell="Q2" sqref="Q2:Q10"/>
    </sheetView>
  </sheetViews>
  <sheetFormatPr defaultColWidth="9" defaultRowHeight="13.5"/>
  <cols>
    <col min="5" max="5" width="10.375"/>
  </cols>
  <sheetData>
    <row r="1" spans="1:13">
      <c r="A1" t="s">
        <v>65</v>
      </c>
      <c r="B1" t="s">
        <v>3</v>
      </c>
      <c r="D1" t="s">
        <v>4</v>
      </c>
      <c r="E1" t="s">
        <v>5</v>
      </c>
      <c r="F1" t="s">
        <v>66</v>
      </c>
      <c r="G1" t="s">
        <v>67</v>
      </c>
      <c r="J1" t="s">
        <v>68</v>
      </c>
      <c r="K1" t="s">
        <v>69</v>
      </c>
      <c r="M1" t="s">
        <v>70</v>
      </c>
    </row>
    <row r="2" spans="1:17">
      <c r="A2">
        <v>2</v>
      </c>
      <c r="B2">
        <v>54</v>
      </c>
      <c r="C2">
        <f>VLOOKUP(B2,Sheet1!B:B,1,0)</f>
        <v>54</v>
      </c>
      <c r="D2" t="s">
        <v>63</v>
      </c>
      <c r="E2">
        <v>2</v>
      </c>
      <c r="F2">
        <v>9787.48</v>
      </c>
      <c r="G2">
        <v>8947.26</v>
      </c>
      <c r="H2">
        <v>840.219999999999</v>
      </c>
      <c r="I2">
        <v>0.0939080791214293</v>
      </c>
      <c r="J2">
        <v>4178.04</v>
      </c>
      <c r="K2">
        <v>2603.5400000001</v>
      </c>
      <c r="L2">
        <v>1574.4999999999</v>
      </c>
      <c r="M2">
        <v>4030.051127</v>
      </c>
      <c r="N2">
        <v>1426.5111269999</v>
      </c>
      <c r="O2">
        <v>147.988873</v>
      </c>
      <c r="P2">
        <v>14.7988873</v>
      </c>
      <c r="Q2">
        <v>14.8</v>
      </c>
    </row>
    <row r="3" hidden="1" spans="1:17">
      <c r="A3">
        <v>17</v>
      </c>
      <c r="B3">
        <v>359</v>
      </c>
      <c r="C3">
        <f>VLOOKUP(B3,Sheet1!B:B,1,0)</f>
        <v>359</v>
      </c>
      <c r="D3" t="s">
        <v>23</v>
      </c>
      <c r="E3">
        <v>2</v>
      </c>
      <c r="F3">
        <v>10833.57</v>
      </c>
      <c r="G3">
        <v>9500.36</v>
      </c>
      <c r="H3">
        <v>1333.21</v>
      </c>
      <c r="I3">
        <v>0.140332576870771</v>
      </c>
      <c r="J3">
        <v>5113.743248</v>
      </c>
      <c r="K3">
        <v>1630.3412405398</v>
      </c>
      <c r="L3">
        <v>3483.4020074602</v>
      </c>
      <c r="M3">
        <v>4184.762261</v>
      </c>
      <c r="N3">
        <v>2554.4210204602</v>
      </c>
      <c r="O3">
        <v>928.980987</v>
      </c>
      <c r="P3">
        <v>92.8980987</v>
      </c>
      <c r="Q3">
        <v>92.9</v>
      </c>
    </row>
    <row r="4" spans="1:17">
      <c r="A4">
        <v>18</v>
      </c>
      <c r="B4">
        <v>365</v>
      </c>
      <c r="C4">
        <f>VLOOKUP(B4,Sheet1!B:B,1,0)</f>
        <v>365</v>
      </c>
      <c r="D4" t="s">
        <v>12</v>
      </c>
      <c r="E4">
        <v>2</v>
      </c>
      <c r="F4">
        <v>34504.28</v>
      </c>
      <c r="G4">
        <v>25141.87</v>
      </c>
      <c r="H4">
        <v>9362.41</v>
      </c>
      <c r="I4">
        <v>0.372383199817675</v>
      </c>
      <c r="J4">
        <v>14017.642756</v>
      </c>
      <c r="K4">
        <v>2522.6151999999</v>
      </c>
      <c r="L4">
        <v>11495.0275560001</v>
      </c>
      <c r="M4">
        <v>10175.734285</v>
      </c>
      <c r="N4">
        <v>7653.1190850001</v>
      </c>
      <c r="O4">
        <v>3841.908471</v>
      </c>
      <c r="P4">
        <v>384.1908471</v>
      </c>
      <c r="Q4">
        <v>384.2</v>
      </c>
    </row>
    <row r="5" hidden="1" spans="1:17">
      <c r="A5">
        <v>22</v>
      </c>
      <c r="B5">
        <v>377</v>
      </c>
      <c r="C5">
        <f>VLOOKUP(B5,Sheet1!B:B,1,0)</f>
        <v>377</v>
      </c>
      <c r="D5" t="s">
        <v>71</v>
      </c>
      <c r="E5">
        <v>2</v>
      </c>
      <c r="F5">
        <v>6218.77</v>
      </c>
      <c r="G5">
        <v>5242.3</v>
      </c>
      <c r="H5">
        <v>976.47</v>
      </c>
      <c r="I5">
        <v>0.186267478015375</v>
      </c>
      <c r="J5">
        <v>3121.07</v>
      </c>
      <c r="K5">
        <v>585.1999999998</v>
      </c>
      <c r="L5">
        <v>2535.8700000002</v>
      </c>
      <c r="M5">
        <v>2373.034</v>
      </c>
      <c r="N5">
        <v>1787.8340000002</v>
      </c>
      <c r="O5">
        <v>748.036</v>
      </c>
      <c r="P5">
        <v>74.8036</v>
      </c>
      <c r="Q5">
        <v>74.8</v>
      </c>
    </row>
    <row r="6" hidden="1" spans="1:17">
      <c r="A6">
        <v>24</v>
      </c>
      <c r="B6">
        <v>385</v>
      </c>
      <c r="C6">
        <f>VLOOKUP(B6,Sheet1!B:B,1,0)</f>
        <v>385</v>
      </c>
      <c r="D6" t="s">
        <v>17</v>
      </c>
      <c r="E6">
        <v>2</v>
      </c>
      <c r="F6">
        <v>12195.63</v>
      </c>
      <c r="G6">
        <v>8480.89</v>
      </c>
      <c r="H6">
        <v>3714.74</v>
      </c>
      <c r="I6">
        <v>0.438012991561027</v>
      </c>
      <c r="J6">
        <v>5297.7037</v>
      </c>
      <c r="K6">
        <v>2233.5237</v>
      </c>
      <c r="L6">
        <v>3064.18</v>
      </c>
      <c r="M6">
        <v>3238.3981</v>
      </c>
      <c r="N6">
        <v>1004.8744</v>
      </c>
      <c r="O6">
        <v>2059.3056</v>
      </c>
      <c r="P6">
        <v>205.93056</v>
      </c>
      <c r="Q6">
        <v>205.9</v>
      </c>
    </row>
    <row r="7" hidden="1" spans="1:17">
      <c r="A7">
        <v>28</v>
      </c>
      <c r="B7">
        <v>511</v>
      </c>
      <c r="C7">
        <f>VLOOKUP(B7,Sheet1!B:B,1,0)</f>
        <v>511</v>
      </c>
      <c r="D7" t="s">
        <v>14</v>
      </c>
      <c r="E7">
        <v>2</v>
      </c>
      <c r="F7">
        <v>10583.78</v>
      </c>
      <c r="G7">
        <v>8685.25</v>
      </c>
      <c r="H7">
        <v>1898.53</v>
      </c>
      <c r="I7">
        <v>0.218592441207795</v>
      </c>
      <c r="J7">
        <v>4610.92</v>
      </c>
      <c r="K7">
        <v>2189.29</v>
      </c>
      <c r="L7">
        <v>2421.63</v>
      </c>
      <c r="M7">
        <v>3683.7342</v>
      </c>
      <c r="N7">
        <v>1494.4442</v>
      </c>
      <c r="O7">
        <v>927.1858</v>
      </c>
      <c r="P7">
        <v>92.71858</v>
      </c>
      <c r="Q7">
        <v>92.7</v>
      </c>
    </row>
    <row r="8" spans="1:17">
      <c r="A8">
        <v>37</v>
      </c>
      <c r="B8">
        <v>570</v>
      </c>
      <c r="C8">
        <f>VLOOKUP(B8,Sheet1!B:B,1,0)</f>
        <v>570</v>
      </c>
      <c r="D8" t="s">
        <v>45</v>
      </c>
      <c r="E8">
        <v>2</v>
      </c>
      <c r="F8">
        <v>6688.64</v>
      </c>
      <c r="G8">
        <v>6341.19</v>
      </c>
      <c r="H8">
        <v>347.450000000001</v>
      </c>
      <c r="I8">
        <v>0.0547925547097628</v>
      </c>
      <c r="J8">
        <v>2842.496667</v>
      </c>
      <c r="K8">
        <v>1803.01</v>
      </c>
      <c r="L8">
        <v>1039.486667</v>
      </c>
      <c r="M8">
        <v>2306.005278</v>
      </c>
      <c r="N8">
        <v>502.995278</v>
      </c>
      <c r="O8">
        <v>536.491389</v>
      </c>
      <c r="P8">
        <v>53.6491389</v>
      </c>
      <c r="Q8">
        <v>53.6</v>
      </c>
    </row>
    <row r="9" spans="1:17">
      <c r="A9">
        <v>49</v>
      </c>
      <c r="B9">
        <v>704</v>
      </c>
      <c r="C9">
        <f>VLOOKUP(B9,Sheet1!B:B,1,0)</f>
        <v>704</v>
      </c>
      <c r="D9" t="s">
        <v>62</v>
      </c>
      <c r="E9">
        <v>2</v>
      </c>
      <c r="F9">
        <v>3924.53</v>
      </c>
      <c r="G9">
        <v>3292.36</v>
      </c>
      <c r="H9">
        <v>632.17</v>
      </c>
      <c r="I9">
        <v>0.192011201691188</v>
      </c>
      <c r="J9">
        <v>1546.81</v>
      </c>
      <c r="K9">
        <v>858</v>
      </c>
      <c r="L9">
        <v>688.81</v>
      </c>
      <c r="M9">
        <v>1394.677</v>
      </c>
      <c r="N9">
        <v>536.677</v>
      </c>
      <c r="O9">
        <v>152.133</v>
      </c>
      <c r="P9">
        <v>15.2133</v>
      </c>
      <c r="Q9">
        <v>15.2</v>
      </c>
    </row>
    <row r="10" spans="1:17">
      <c r="A10">
        <v>52</v>
      </c>
      <c r="B10">
        <v>709</v>
      </c>
      <c r="C10">
        <f>VLOOKUP(B10,Sheet1!B:B,1,0)</f>
        <v>709</v>
      </c>
      <c r="D10" t="s">
        <v>28</v>
      </c>
      <c r="E10">
        <v>2</v>
      </c>
      <c r="F10">
        <v>18889.3</v>
      </c>
      <c r="G10">
        <v>15582.93</v>
      </c>
      <c r="H10">
        <v>3306.37</v>
      </c>
      <c r="I10">
        <v>0.212178967626756</v>
      </c>
      <c r="J10">
        <v>8050.889367</v>
      </c>
      <c r="K10">
        <v>5089.6926999998</v>
      </c>
      <c r="L10">
        <v>2961.1966670002</v>
      </c>
      <c r="M10">
        <v>6776.397697</v>
      </c>
      <c r="N10">
        <v>1686.7049970002</v>
      </c>
      <c r="O10">
        <v>1274.49167</v>
      </c>
      <c r="P10">
        <v>127.449167</v>
      </c>
      <c r="Q10">
        <v>127.4</v>
      </c>
    </row>
    <row r="11" hidden="1" spans="1:17">
      <c r="A11">
        <v>61</v>
      </c>
      <c r="B11">
        <v>723</v>
      </c>
      <c r="C11">
        <f>VLOOKUP(B11,Sheet1!B:B,1,0)</f>
        <v>723</v>
      </c>
      <c r="D11" t="s">
        <v>61</v>
      </c>
      <c r="E11">
        <v>2</v>
      </c>
      <c r="F11">
        <v>4167.27</v>
      </c>
      <c r="G11">
        <v>3572.38</v>
      </c>
      <c r="H11">
        <v>594.89</v>
      </c>
      <c r="I11">
        <v>0.166524837783215</v>
      </c>
      <c r="J11">
        <v>1740.2376</v>
      </c>
      <c r="K11">
        <v>568.5100000001</v>
      </c>
      <c r="L11">
        <v>1171.7275999999</v>
      </c>
      <c r="M11">
        <v>1586.2675</v>
      </c>
      <c r="N11">
        <v>1017.7574999999</v>
      </c>
      <c r="O11">
        <v>153.9701</v>
      </c>
      <c r="P11">
        <v>15.39701</v>
      </c>
      <c r="Q11">
        <v>15.4</v>
      </c>
    </row>
    <row r="12" hidden="1" spans="1:17">
      <c r="A12">
        <v>68</v>
      </c>
      <c r="B12">
        <v>737</v>
      </c>
      <c r="C12">
        <f>VLOOKUP(B12,Sheet1!B:B,1,0)</f>
        <v>737</v>
      </c>
      <c r="D12" t="s">
        <v>15</v>
      </c>
      <c r="E12">
        <v>2</v>
      </c>
      <c r="F12">
        <v>10535.04</v>
      </c>
      <c r="G12">
        <v>8160.47</v>
      </c>
      <c r="H12">
        <v>2374.57</v>
      </c>
      <c r="I12">
        <v>0.290984465355549</v>
      </c>
      <c r="J12">
        <v>4617.1051</v>
      </c>
      <c r="K12">
        <v>3199.1799999999</v>
      </c>
      <c r="L12">
        <v>1417.9251000001</v>
      </c>
      <c r="M12">
        <v>3342.513</v>
      </c>
      <c r="N12">
        <v>143.3330000001</v>
      </c>
      <c r="O12">
        <v>1274.5921</v>
      </c>
      <c r="P12">
        <v>127.45921</v>
      </c>
      <c r="Q12">
        <v>127.5</v>
      </c>
    </row>
    <row r="13" hidden="1" spans="1:17">
      <c r="A13">
        <v>70</v>
      </c>
      <c r="B13">
        <v>740</v>
      </c>
      <c r="C13">
        <f>VLOOKUP(B13,Sheet1!B:B,1,0)</f>
        <v>740</v>
      </c>
      <c r="D13" t="s">
        <v>46</v>
      </c>
      <c r="E13">
        <v>2</v>
      </c>
      <c r="F13">
        <v>3614.1</v>
      </c>
      <c r="G13">
        <v>3121.39</v>
      </c>
      <c r="H13">
        <v>492.71</v>
      </c>
      <c r="I13">
        <v>0.157849547797616</v>
      </c>
      <c r="J13">
        <v>1793.2245</v>
      </c>
      <c r="K13">
        <v>884.6957</v>
      </c>
      <c r="L13">
        <v>908.5288</v>
      </c>
      <c r="M13">
        <v>1282.6995</v>
      </c>
      <c r="N13">
        <v>398.0038</v>
      </c>
      <c r="O13">
        <v>510.525</v>
      </c>
      <c r="P13">
        <v>51.0525</v>
      </c>
      <c r="Q13">
        <v>51.1</v>
      </c>
    </row>
    <row r="14" hidden="1" spans="1:17">
      <c r="A14">
        <v>73</v>
      </c>
      <c r="B14">
        <v>743</v>
      </c>
      <c r="C14">
        <f>VLOOKUP(B14,Sheet1!B:B,1,0)</f>
        <v>743</v>
      </c>
      <c r="D14" t="s">
        <v>41</v>
      </c>
      <c r="E14">
        <v>2</v>
      </c>
      <c r="F14">
        <v>4047.14</v>
      </c>
      <c r="G14">
        <v>2424.86</v>
      </c>
      <c r="H14">
        <v>1622.28</v>
      </c>
      <c r="I14">
        <v>0.669020067137897</v>
      </c>
      <c r="J14">
        <v>1762.41</v>
      </c>
      <c r="K14">
        <v>975.95</v>
      </c>
      <c r="L14">
        <v>786.46</v>
      </c>
      <c r="M14">
        <v>1038.1166</v>
      </c>
      <c r="N14">
        <v>62.1666</v>
      </c>
      <c r="O14">
        <v>724.2934</v>
      </c>
      <c r="P14">
        <v>72.42934</v>
      </c>
      <c r="Q14">
        <v>72.4</v>
      </c>
    </row>
    <row r="15" hidden="1" spans="1:17">
      <c r="A15">
        <v>74</v>
      </c>
      <c r="B15">
        <v>744</v>
      </c>
      <c r="C15">
        <f>VLOOKUP(B15,Sheet1!B:B,1,0)</f>
        <v>744</v>
      </c>
      <c r="D15" t="s">
        <v>11</v>
      </c>
      <c r="E15">
        <v>2</v>
      </c>
      <c r="F15">
        <v>19736.28</v>
      </c>
      <c r="G15">
        <v>15260.53</v>
      </c>
      <c r="H15">
        <v>4475.75</v>
      </c>
      <c r="I15">
        <v>0.293289289428349</v>
      </c>
      <c r="J15">
        <v>9820.079366</v>
      </c>
      <c r="K15">
        <v>2692.1157368</v>
      </c>
      <c r="L15">
        <v>7127.9636292</v>
      </c>
      <c r="M15">
        <v>7785.227404</v>
      </c>
      <c r="N15">
        <v>5093.1116672</v>
      </c>
      <c r="O15">
        <v>2034.851962</v>
      </c>
      <c r="P15">
        <v>203.4851962</v>
      </c>
      <c r="Q15">
        <v>203.5</v>
      </c>
    </row>
    <row r="16" hidden="1" spans="1:17">
      <c r="A16">
        <v>77</v>
      </c>
      <c r="B16">
        <v>747</v>
      </c>
      <c r="C16">
        <f>VLOOKUP(B16,Sheet1!B:B,1,0)</f>
        <v>747</v>
      </c>
      <c r="D16" t="s">
        <v>72</v>
      </c>
      <c r="E16">
        <v>2</v>
      </c>
      <c r="F16">
        <v>4483.46</v>
      </c>
      <c r="G16">
        <v>2713.75</v>
      </c>
      <c r="H16">
        <v>1769.71</v>
      </c>
      <c r="I16">
        <v>0.652127130354675</v>
      </c>
      <c r="J16">
        <v>2100.03659</v>
      </c>
      <c r="K16">
        <v>896.6600000001</v>
      </c>
      <c r="L16">
        <v>1203.3765899999</v>
      </c>
      <c r="M16">
        <v>1155.35</v>
      </c>
      <c r="N16">
        <v>258.6899999999</v>
      </c>
      <c r="O16">
        <v>944.68659</v>
      </c>
      <c r="P16">
        <v>94.468659</v>
      </c>
      <c r="Q16">
        <v>94.5</v>
      </c>
    </row>
    <row r="17" hidden="1" spans="1:17">
      <c r="A17">
        <v>79</v>
      </c>
      <c r="B17">
        <v>750</v>
      </c>
      <c r="C17" t="e">
        <f>VLOOKUP(B17,Sheet1!B:B,1,0)</f>
        <v>#N/A</v>
      </c>
      <c r="D17" t="s">
        <v>73</v>
      </c>
      <c r="E17">
        <v>2</v>
      </c>
      <c r="F17">
        <v>73445.15</v>
      </c>
      <c r="G17">
        <v>31355.05</v>
      </c>
      <c r="H17">
        <v>42090.1</v>
      </c>
      <c r="I17">
        <v>1.34237068669959</v>
      </c>
      <c r="J17">
        <v>35144.839345</v>
      </c>
      <c r="K17">
        <v>9447.83525693009</v>
      </c>
      <c r="L17">
        <v>25697.0040880699</v>
      </c>
      <c r="M17">
        <v>13534.942581</v>
      </c>
      <c r="N17">
        <v>4087.10732406991</v>
      </c>
      <c r="O17">
        <v>21609.896764</v>
      </c>
      <c r="P17">
        <v>2160.9896764</v>
      </c>
      <c r="Q17">
        <v>2161</v>
      </c>
    </row>
    <row r="18" hidden="1" spans="1:17">
      <c r="A18">
        <v>81</v>
      </c>
      <c r="B18">
        <v>753</v>
      </c>
      <c r="C18">
        <f>VLOOKUP(B18,Sheet1!B:B,1,0)</f>
        <v>753</v>
      </c>
      <c r="D18" t="s">
        <v>55</v>
      </c>
      <c r="E18">
        <v>2</v>
      </c>
      <c r="F18">
        <v>2096.89</v>
      </c>
      <c r="G18">
        <v>1419.71</v>
      </c>
      <c r="H18">
        <v>677.18</v>
      </c>
      <c r="I18">
        <v>0.476984736319389</v>
      </c>
      <c r="J18">
        <v>969.8836</v>
      </c>
      <c r="K18">
        <v>423.33</v>
      </c>
      <c r="L18">
        <v>546.5536</v>
      </c>
      <c r="M18">
        <v>589.01</v>
      </c>
      <c r="N18">
        <v>165.68</v>
      </c>
      <c r="O18">
        <v>380.8736</v>
      </c>
      <c r="P18">
        <v>38.08736</v>
      </c>
      <c r="Q18">
        <v>38.1</v>
      </c>
    </row>
    <row r="19" hidden="1" spans="1:17">
      <c r="A19">
        <v>86</v>
      </c>
      <c r="B19">
        <v>102564</v>
      </c>
      <c r="C19">
        <f>VLOOKUP(B19,Sheet1!B:B,1,0)</f>
        <v>102564</v>
      </c>
      <c r="D19" t="s">
        <v>19</v>
      </c>
      <c r="E19">
        <v>2</v>
      </c>
      <c r="F19">
        <v>4044.71</v>
      </c>
      <c r="G19">
        <v>2783.64</v>
      </c>
      <c r="H19">
        <v>1261.07</v>
      </c>
      <c r="I19">
        <v>0.453029127329684</v>
      </c>
      <c r="J19">
        <v>1769.962806</v>
      </c>
      <c r="K19">
        <v>983.5828062</v>
      </c>
      <c r="L19">
        <v>786.3799998</v>
      </c>
      <c r="M19">
        <v>1152.6289</v>
      </c>
      <c r="N19">
        <v>169.0460938</v>
      </c>
      <c r="O19">
        <v>617.333906</v>
      </c>
      <c r="P19">
        <v>61.7333906</v>
      </c>
      <c r="Q19">
        <v>61.7</v>
      </c>
    </row>
    <row r="20" hidden="1" spans="1:17">
      <c r="A20">
        <v>97</v>
      </c>
      <c r="B20">
        <v>104533</v>
      </c>
      <c r="C20">
        <f>VLOOKUP(B20,Sheet1!B:B,1,0)</f>
        <v>104533</v>
      </c>
      <c r="D20" t="s">
        <v>52</v>
      </c>
      <c r="E20">
        <v>2</v>
      </c>
      <c r="F20">
        <v>3108.76</v>
      </c>
      <c r="G20">
        <v>2452.05</v>
      </c>
      <c r="H20">
        <v>656.71</v>
      </c>
      <c r="I20">
        <v>0.26782080300157</v>
      </c>
      <c r="J20">
        <v>1105.099</v>
      </c>
      <c r="K20">
        <v>576.34</v>
      </c>
      <c r="L20">
        <v>528.759</v>
      </c>
      <c r="M20">
        <v>885.415</v>
      </c>
      <c r="N20">
        <v>309.075</v>
      </c>
      <c r="O20">
        <v>219.684</v>
      </c>
      <c r="P20">
        <v>21.9684</v>
      </c>
      <c r="Q20">
        <v>22</v>
      </c>
    </row>
    <row r="21" hidden="1" spans="1:17">
      <c r="A21">
        <v>102</v>
      </c>
      <c r="B21">
        <v>105910</v>
      </c>
      <c r="C21">
        <f>VLOOKUP(B21,Sheet1!B:B,1,0)</f>
        <v>105910</v>
      </c>
      <c r="D21" t="s">
        <v>33</v>
      </c>
      <c r="E21">
        <v>2</v>
      </c>
      <c r="F21">
        <v>3443.35</v>
      </c>
      <c r="G21">
        <v>2370.52</v>
      </c>
      <c r="H21">
        <v>1072.83</v>
      </c>
      <c r="I21">
        <v>0.452571587668528</v>
      </c>
      <c r="J21">
        <v>1543.7702</v>
      </c>
      <c r="K21">
        <v>839.0401999999</v>
      </c>
      <c r="L21">
        <v>704.7300000001</v>
      </c>
      <c r="M21">
        <v>991.9292</v>
      </c>
      <c r="N21">
        <v>152.8890000001</v>
      </c>
      <c r="O21">
        <v>551.841</v>
      </c>
      <c r="P21">
        <v>55.1841</v>
      </c>
      <c r="Q21">
        <v>55.2</v>
      </c>
    </row>
  </sheetData>
  <autoFilter ref="A1:Q21">
    <filterColumn colId="2">
      <customFilters>
        <customFilter operator="equal" val="#N/A"/>
      </customFilters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王晓燕</cp:lastModifiedBy>
  <dcterms:created xsi:type="dcterms:W3CDTF">2020-08-27T06:13:00Z</dcterms:created>
  <dcterms:modified xsi:type="dcterms:W3CDTF">2020-08-28T03:11:43Z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