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<sst xmlns="http://schemas.openxmlformats.org/spreadsheetml/2006/main" count="100" uniqueCount="81">
  <si>
    <t>小程序找药（2020.8.25）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</si>
  <si>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</si>
  <si>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</si>
  <si>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</si>
  <si>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</si>
  <si>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</si>
  <si>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</si>
  <si>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</si>
  <si>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</si>
  <si>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</si>
  <si>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</si>
  <si>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</si>
  <si>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</si>
  <si>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</si>
  <si>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</si>
  <si>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</si>
  <si>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</si>
  <si>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2020-08-26 09:21:01</t>
  </si>
  <si>
    <t>a7505</t>
  </si>
  <si>
    <t>复方雪莲胶囊</t>
  </si>
  <si>
    <t>0.3g*12粒*2板</t>
  </si>
  <si>
    <t>国药集团</t>
  </si>
  <si>
    <t>Z65020059</t>
  </si>
  <si>
    <t>普通</t>
  </si>
  <si>
    <t>员工</t>
  </si>
  <si>
    <t>请采购部找渠道（累计4家门店报送需求）中标价61.56</t>
  </si>
  <si>
    <t>a7506</t>
  </si>
  <si>
    <t>喉咽清口服液</t>
  </si>
  <si>
    <t>10ml*12支</t>
  </si>
  <si>
    <t>湖南时代阳光药业股份有限公司</t>
  </si>
  <si>
    <t>Z10950035</t>
  </si>
  <si>
    <t>四川太极青羊区青龙街药店</t>
  </si>
  <si>
    <t>紧急</t>
  </si>
  <si>
    <t>同厂家10ml*10支ID98018已淘汰，12只已回复科伦有渠道，请采购部尽快购进，中标价32.62</t>
  </si>
  <si>
    <t>2020-08-26 10:24:03</t>
  </si>
  <si>
    <t>a7507</t>
  </si>
  <si>
    <t>草乌甲素片</t>
  </si>
  <si>
    <t>0.4mgx12片</t>
  </si>
  <si>
    <t>云南昊邦制药有限公司</t>
  </si>
  <si>
    <t>H20057421</t>
  </si>
  <si>
    <t>在特殊目录，公司无库存，请采购部购进后铺货到店</t>
  </si>
  <si>
    <t>2020-08-26 10:30:43</t>
  </si>
  <si>
    <t>a7508</t>
  </si>
  <si>
    <t>芪黄通秘软胶囊</t>
  </si>
  <si>
    <t>0.5g*24粒</t>
  </si>
  <si>
    <t>神威药业集团有限公司</t>
  </si>
  <si>
    <t>Z20090050</t>
  </si>
  <si>
    <t>请采购部找渠道</t>
  </si>
  <si>
    <t>2020-08-26 11:11:29</t>
  </si>
  <si>
    <t>a7509</t>
  </si>
  <si>
    <t>独一味胶囊</t>
  </si>
  <si>
    <t>0.3g*50粒</t>
  </si>
  <si>
    <t>康县独一味生物制药有限公司</t>
  </si>
  <si>
    <t>Z10970053</t>
  </si>
  <si>
    <t>请采购部找渠道（65粒中标价35.15）</t>
  </si>
  <si>
    <t>2020-08-26 11:22:52</t>
  </si>
  <si>
    <t>a7510</t>
  </si>
  <si>
    <t>头孢地尼分散片</t>
  </si>
  <si>
    <t>0.1g*7片</t>
  </si>
  <si>
    <t>海南日中天制药</t>
  </si>
  <si>
    <t>H20120082</t>
  </si>
  <si>
    <t>2020-08-26 14:07:56</t>
  </si>
  <si>
    <t>a7511</t>
  </si>
  <si>
    <t>盐酸屈他维林片</t>
  </si>
  <si>
    <t>40mg*20片</t>
  </si>
  <si>
    <t>赛诺菲 (杭州)制药有限公司</t>
  </si>
  <si>
    <t>H20020296</t>
  </si>
  <si>
    <t>陈锦</t>
  </si>
  <si>
    <t>顾客</t>
  </si>
  <si>
    <t>2020-08-26 20:32:57</t>
  </si>
  <si>
    <t>a7512</t>
  </si>
  <si>
    <t>鲁拉西酮片</t>
  </si>
  <si>
    <t>40mg*7片</t>
  </si>
  <si>
    <t>日本Bushu Pharmaceuticals Ltd. Kawagoe Factory/分包装:住友制药(苏州)有限公司</t>
  </si>
  <si>
    <t>J20190006</t>
  </si>
  <si>
    <t>2020-08-26 21:18:27</t>
  </si>
  <si>
    <t>a7513</t>
  </si>
  <si>
    <t>清浊祛毒丸</t>
  </si>
  <si>
    <t>8g*6袋</t>
  </si>
  <si>
    <t>广西清之品制药有限责任公司</t>
  </si>
  <si>
    <t>Z20025347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</si>
</sst>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name val="宋体"/>
      <charset val="0"/>
    </font>
    <font>
      <sz val="11"/>
      <name val="Calibri"/>
      <charset val="0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A9" sqref="$A9:$XFD9"/>
    </sheetView>
  </sheetViews>
  <sheetFormatPr defaultColWidth="9" defaultRowHeight="13.5"/>
  <cols>
    <col min="1" max="1" width="3.5" style="2" customWidth="1"/>
    <col min="2" max="2" width="14.25" customWidth="1"/>
    <col min="3" max="3" width="5.875" customWidth="1"/>
    <col min="4" max="4" width="23" customWidth="1"/>
    <col min="5" max="5" width="13.75" customWidth="1"/>
    <col min="6" max="6" width="5.125" customWidth="1"/>
    <col min="7" max="7" width="7.375" customWidth="1"/>
    <col min="8" max="8" width="15.625" customWidth="1"/>
    <col min="9" max="9" width="5.625" customWidth="1"/>
    <col min="10" max="10" width="9.625" customWidth="1"/>
    <col min="11" max="11" width="16.625" customWidth="1"/>
    <col min="12" max="12" width="5.375" customWidth="1"/>
    <col min="13" max="13" width="6" customWidth="1"/>
    <col min="14" max="14" width="5.875" customWidth="1"/>
    <col min="15" max="15" width="27" customWidth="1"/>
    <col min="16" max="16" width="82.25" customWidth="1"/>
    <col min="17" max="29" width="9" style="3"/>
  </cols>
  <sheetData>
    <row r="1" ht="1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16</v>
      </c>
    </row>
    <row r="3" ht="15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>
        <v>5</v>
      </c>
      <c r="G3" s="7" t="s">
        <v>21</v>
      </c>
      <c r="H3" s="7" t="s">
        <v>22</v>
      </c>
      <c r="I3" s="7">
        <v>158</v>
      </c>
      <c r="J3" s="7">
        <v>343</v>
      </c>
      <c r="K3" s="7" t="str">
        <f>VLOOKUP(J3,[1]Sheet1!$A$1:$B$65536,2,0)</f>
        <v>光华药店</v>
      </c>
      <c r="L3" s="7" t="s">
        <v>23</v>
      </c>
      <c r="M3" s="7" t="s">
        <v>24</v>
      </c>
      <c r="N3" s="7"/>
      <c r="O3" s="13" t="s">
        <v>25</v>
      </c>
      <c r="P3" s="14"/>
    </row>
    <row r="4" ht="15" spans="1:16">
      <c r="A4" s="6">
        <v>2</v>
      </c>
      <c r="B4" s="7" t="s">
        <v>17</v>
      </c>
      <c r="C4" s="7" t="s">
        <v>26</v>
      </c>
      <c r="D4" s="8" t="s">
        <v>27</v>
      </c>
      <c r="E4" s="9" t="s">
        <v>28</v>
      </c>
      <c r="F4" s="9">
        <v>1</v>
      </c>
      <c r="G4" s="10" t="s">
        <v>29</v>
      </c>
      <c r="H4" s="9" t="s">
        <v>30</v>
      </c>
      <c r="I4" s="9">
        <v>45</v>
      </c>
      <c r="J4" s="15">
        <v>114685</v>
      </c>
      <c r="K4" s="8" t="s">
        <v>31</v>
      </c>
      <c r="L4" s="10" t="s">
        <v>32</v>
      </c>
      <c r="M4" s="16" t="s">
        <v>24</v>
      </c>
      <c r="N4" s="16"/>
      <c r="O4" s="17" t="s">
        <v>33</v>
      </c>
      <c r="P4" s="14"/>
    </row>
    <row r="5" ht="15" spans="1:16">
      <c r="A5" s="6">
        <v>3</v>
      </c>
      <c r="B5" s="7" t="s">
        <v>34</v>
      </c>
      <c r="C5" s="7" t="s">
        <v>35</v>
      </c>
      <c r="D5" s="7" t="s">
        <v>36</v>
      </c>
      <c r="E5" s="7" t="s">
        <v>37</v>
      </c>
      <c r="F5" s="7">
        <v>10</v>
      </c>
      <c r="G5" s="7" t="s">
        <v>38</v>
      </c>
      <c r="H5" s="7" t="s">
        <v>39</v>
      </c>
      <c r="I5" s="7">
        <v>42</v>
      </c>
      <c r="J5" s="7">
        <v>106569</v>
      </c>
      <c r="K5" s="7" t="str">
        <f>VLOOKUP(J5,[1]Sheet1!$A$1:$B$65536,2,0)</f>
        <v>大悦路店</v>
      </c>
      <c r="L5" s="7" t="s">
        <v>23</v>
      </c>
      <c r="M5" s="7" t="s">
        <v>24</v>
      </c>
      <c r="N5" s="18">
        <v>88827</v>
      </c>
      <c r="O5" s="19" t="s">
        <v>40</v>
      </c>
      <c r="P5" s="14"/>
    </row>
    <row r="6" ht="15" spans="1:16">
      <c r="A6" s="6">
        <v>4</v>
      </c>
      <c r="B6" s="7" t="s">
        <v>41</v>
      </c>
      <c r="C6" s="7" t="s">
        <v>42</v>
      </c>
      <c r="D6" s="7" t="s">
        <v>43</v>
      </c>
      <c r="E6" s="7" t="s">
        <v>44</v>
      </c>
      <c r="F6" s="7">
        <v>10</v>
      </c>
      <c r="G6" s="7" t="s">
        <v>45</v>
      </c>
      <c r="H6" s="7" t="s">
        <v>46</v>
      </c>
      <c r="I6" s="7">
        <v>59</v>
      </c>
      <c r="J6" s="7">
        <v>343</v>
      </c>
      <c r="K6" s="7" t="str">
        <f>VLOOKUP(J6,[1]Sheet1!$A$1:$B$65536,2,0)</f>
        <v>光华药店</v>
      </c>
      <c r="L6" s="7" t="s">
        <v>23</v>
      </c>
      <c r="M6" s="7" t="s">
        <v>24</v>
      </c>
      <c r="N6" s="7"/>
      <c r="O6" s="20" t="s">
        <v>47</v>
      </c>
      <c r="P6" s="14"/>
    </row>
    <row r="7" ht="15" spans="1:16">
      <c r="A7" s="6">
        <v>5</v>
      </c>
      <c r="B7" s="7" t="s">
        <v>48</v>
      </c>
      <c r="C7" s="7" t="s">
        <v>49</v>
      </c>
      <c r="D7" s="7" t="s">
        <v>50</v>
      </c>
      <c r="E7" s="7" t="s">
        <v>51</v>
      </c>
      <c r="F7" s="7">
        <v>1</v>
      </c>
      <c r="G7" s="7" t="s">
        <v>52</v>
      </c>
      <c r="H7" s="7" t="s">
        <v>53</v>
      </c>
      <c r="I7" s="7">
        <v>38.9</v>
      </c>
      <c r="J7" s="7">
        <v>743</v>
      </c>
      <c r="K7" s="7" t="str">
        <f>VLOOKUP(J7,[1]Sheet1!$A$1:$B$65536,2,0)</f>
        <v>成华区万宇路药店</v>
      </c>
      <c r="L7" s="7" t="s">
        <v>32</v>
      </c>
      <c r="M7" s="7" t="s">
        <v>24</v>
      </c>
      <c r="N7" s="7"/>
      <c r="O7" s="20" t="s">
        <v>54</v>
      </c>
      <c r="P7" s="14"/>
    </row>
    <row r="8" ht="15" spans="1:16">
      <c r="A8" s="6">
        <v>6</v>
      </c>
      <c r="B8" s="7" t="s">
        <v>55</v>
      </c>
      <c r="C8" s="7" t="s">
        <v>56</v>
      </c>
      <c r="D8" s="7" t="s">
        <v>57</v>
      </c>
      <c r="E8" s="7" t="s">
        <v>58</v>
      </c>
      <c r="F8" s="7">
        <v>1</v>
      </c>
      <c r="G8" s="7" t="s">
        <v>59</v>
      </c>
      <c r="H8" s="7" t="s">
        <v>60</v>
      </c>
      <c r="I8" s="7">
        <v>14</v>
      </c>
      <c r="J8" s="7">
        <v>743</v>
      </c>
      <c r="K8" s="7" t="str">
        <f>VLOOKUP(J8,[1]Sheet1!$A$1:$B$65536,2,0)</f>
        <v>成华区万宇路药店</v>
      </c>
      <c r="L8" s="7" t="s">
        <v>32</v>
      </c>
      <c r="M8" s="7" t="s">
        <v>24</v>
      </c>
      <c r="N8" s="7"/>
      <c r="O8" s="20" t="s">
        <v>47</v>
      </c>
      <c r="P8" s="14"/>
    </row>
    <row r="9" ht="15" spans="1:16">
      <c r="A9" s="6">
        <v>7</v>
      </c>
      <c r="B9" s="7" t="s">
        <v>61</v>
      </c>
      <c r="C9" s="7" t="s">
        <v>62</v>
      </c>
      <c r="D9" s="7" t="s">
        <v>63</v>
      </c>
      <c r="E9" s="7" t="s">
        <v>64</v>
      </c>
      <c r="F9" s="7">
        <v>3</v>
      </c>
      <c r="G9" s="7" t="s">
        <v>65</v>
      </c>
      <c r="H9" s="7" t="s">
        <v>66</v>
      </c>
      <c r="I9" s="7"/>
      <c r="J9" s="7" t="s">
        <v>67</v>
      </c>
      <c r="K9" s="7">
        <v>13438236927</v>
      </c>
      <c r="L9" s="7" t="s">
        <v>32</v>
      </c>
      <c r="M9" s="7" t="s">
        <v>68</v>
      </c>
      <c r="N9" s="7"/>
      <c r="O9" s="20" t="s">
        <v>47</v>
      </c>
      <c r="P9" s="14"/>
    </row>
    <row r="10" ht="15" spans="1:16">
      <c r="A10" s="6">
        <v>8</v>
      </c>
      <c r="B10" s="7" t="s">
        <v>69</v>
      </c>
      <c r="C10" s="7" t="s">
        <v>70</v>
      </c>
      <c r="D10" s="7" t="s">
        <v>71</v>
      </c>
      <c r="E10" s="7" t="s">
        <v>72</v>
      </c>
      <c r="F10" s="7">
        <v>5</v>
      </c>
      <c r="G10" s="7" t="s">
        <v>73</v>
      </c>
      <c r="H10" s="7" t="s">
        <v>74</v>
      </c>
      <c r="I10" s="7">
        <v>390</v>
      </c>
      <c r="J10" s="7">
        <v>307</v>
      </c>
      <c r="K10" s="7" t="str">
        <f>VLOOKUP(J10,[1]Sheet1!$A$1:$B$65536,2,0)</f>
        <v>旗舰店</v>
      </c>
      <c r="L10" s="7" t="s">
        <v>32</v>
      </c>
      <c r="M10" s="7" t="s">
        <v>24</v>
      </c>
      <c r="N10" s="7"/>
      <c r="O10" s="20" t="s">
        <v>47</v>
      </c>
      <c r="P10" s="14"/>
    </row>
    <row r="11" ht="15" spans="1:16">
      <c r="A11" s="6">
        <v>9</v>
      </c>
      <c r="B11" s="7" t="s">
        <v>75</v>
      </c>
      <c r="C11" s="7" t="s">
        <v>76</v>
      </c>
      <c r="D11" s="11" t="s">
        <v>77</v>
      </c>
      <c r="E11" s="11" t="s">
        <v>78</v>
      </c>
      <c r="F11" s="11">
        <v>3</v>
      </c>
      <c r="G11" s="11" t="s">
        <v>79</v>
      </c>
      <c r="H11" s="11" t="s">
        <v>80</v>
      </c>
      <c r="I11" s="11">
        <v>48</v>
      </c>
      <c r="J11" s="11">
        <v>113025</v>
      </c>
      <c r="K11" s="11" t="str">
        <f>VLOOKUP(J11,[1]Sheet1!$A$1:$B$65536,2,0)</f>
        <v>蜀鑫路店</v>
      </c>
      <c r="L11" s="11" t="s">
        <v>32</v>
      </c>
      <c r="M11" s="11" t="s">
        <v>24</v>
      </c>
      <c r="N11" s="11"/>
      <c r="O11" s="20" t="s">
        <v>47</v>
      </c>
      <c r="P11" s="14"/>
    </row>
  </sheetData>
  <sortState ref="A3:P11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2020-08-27T02:26:00Z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