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<sst xmlns="http://schemas.openxmlformats.org/spreadsheetml/2006/main" count="213" uniqueCount="158">
  <si>
    <t>小程序找药（2020.8.25）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</si>
  <si>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</si>
  <si>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</si>
  <si>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</si>
  <si>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</si>
  <si>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</si>
  <si>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</si>
  <si>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</si>
  <si>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</si>
  <si>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</si>
  <si>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</si>
  <si>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</si>
  <si>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</si>
  <si>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</si>
  <si>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</si>
  <si>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</si>
  <si>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</si>
  <si>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2020-08-25 10:36:29</t>
  </si>
  <si>
    <t>吡非尼酮胶囊</t>
  </si>
  <si>
    <t>54粒</t>
  </si>
  <si>
    <t>北京康帝尼</t>
  </si>
  <si>
    <t>H20133376</t>
  </si>
  <si>
    <t>普通</t>
  </si>
  <si>
    <t>员工</t>
  </si>
  <si>
    <t>在特殊目录，公司无库存(中标价739）民丰大道累计7家门店报送需求</t>
  </si>
  <si>
    <t>2020-08-25 11:41:20</t>
  </si>
  <si>
    <t>心脑欣片</t>
  </si>
  <si>
    <r>
      <t>0.52g*20片</t>
    </r>
    <r>
      <rPr>
        <sz val="9"/>
        <color rgb="FF666666"/>
        <rFont val="宋体"/>
        <charset val="134"/>
      </rPr>
      <t> </t>
    </r>
  </si>
  <si>
    <t>景忠山国药(唐山)有限公司</t>
  </si>
  <si>
    <t>Z20090113</t>
  </si>
  <si>
    <t>2020-08-25 11:47:37</t>
  </si>
  <si>
    <t>吡美莫司乳膏</t>
  </si>
  <si>
    <r>
      <t>15g(1%)</t>
    </r>
    <r>
      <rPr>
        <sz val="9"/>
        <color rgb="FF666666"/>
        <rFont val="宋体"/>
        <charset val="134"/>
      </rPr>
      <t> </t>
    </r>
  </si>
  <si>
    <t>德国Novartis Pharma Produktions GmbH</t>
  </si>
  <si>
    <t>注册证号 H20170004</t>
  </si>
  <si>
    <t>2020-08-25 11:58:48</t>
  </si>
  <si>
    <t>胸腺肽肠溶胶囊</t>
  </si>
  <si>
    <t>5mg*24粒</t>
  </si>
  <si>
    <t>上海宝龙药业有限公司</t>
  </si>
  <si>
    <t>H19991132</t>
  </si>
  <si>
    <t>2020-08-25 13:22:50</t>
  </si>
  <si>
    <t>狼毒乳膏</t>
  </si>
  <si>
    <t>20g</t>
  </si>
  <si>
    <t>江西东方之珠生物科技有限公司</t>
  </si>
  <si>
    <t>赣卫消证字（2010）第D072号</t>
  </si>
  <si>
    <t>紧急</t>
  </si>
  <si>
    <t>2020-08-25 15:16:29</t>
  </si>
  <si>
    <t>培哚普利吲达帕胺片</t>
  </si>
  <si>
    <t>4mg:1.25mg*20片</t>
  </si>
  <si>
    <t>施维雅（天津）制药有限公司</t>
  </si>
  <si>
    <t>H20051756</t>
  </si>
  <si>
    <t>2020-08-25 15:30:55</t>
  </si>
  <si>
    <t>屏风生脉胶囊</t>
  </si>
  <si>
    <t>每粒0.33g*36粒</t>
  </si>
  <si>
    <t>绵阳一康制药有限公司</t>
  </si>
  <si>
    <t>Z19983096</t>
  </si>
  <si>
    <t>2020-08-25 15:35:21</t>
  </si>
  <si>
    <t>前列回春胶囊</t>
  </si>
  <si>
    <t>15粒／板×2板／盒</t>
  </si>
  <si>
    <t>吉林双星药业有限公司</t>
  </si>
  <si>
    <t>Z22020700</t>
  </si>
  <si>
    <t>2020-08-25 15:36:44</t>
  </si>
  <si>
    <t>龙牙肝泰胶囊</t>
  </si>
  <si>
    <t>盒</t>
  </si>
  <si>
    <t>黑龙江久久药业</t>
  </si>
  <si>
    <t>B20020945</t>
  </si>
  <si>
    <t>2020-08-25 15:40:38</t>
  </si>
  <si>
    <t>地榆槐角丸</t>
  </si>
  <si>
    <t>每100丸重10g</t>
  </si>
  <si>
    <t>北京同仁堂股份有限公司同仁堂制药厂</t>
  </si>
  <si>
    <t>Z11020004</t>
  </si>
  <si>
    <t>2020-08-25 15:52:37</t>
  </si>
  <si>
    <t>清肺化痰丸</t>
  </si>
  <si>
    <t>6g*6袋／盒</t>
  </si>
  <si>
    <t>昆明中药厂有限公司</t>
  </si>
  <si>
    <t>Z53020763</t>
  </si>
  <si>
    <t>2020-08-25 16:06:06</t>
  </si>
  <si>
    <t>盐酸丁螺环酮片</t>
  </si>
  <si>
    <t>5mg*60片/盒</t>
  </si>
  <si>
    <t>江苏恩华药业股份有限公司</t>
  </si>
  <si>
    <t>H19991024</t>
  </si>
  <si>
    <t>2020-08-25 16:07:58</t>
  </si>
  <si>
    <t>富马酸喹硫平片</t>
  </si>
  <si>
    <t>0.1g*30片/盒</t>
  </si>
  <si>
    <t>湖南洞庭药业股份有限公司</t>
  </si>
  <si>
    <t>H20010117</t>
  </si>
  <si>
    <t>2020-08-25 16:34:34</t>
  </si>
  <si>
    <t>玻璃酸钠滴眼液</t>
  </si>
  <si>
    <t>瓶</t>
  </si>
  <si>
    <t>参天制药有限公司</t>
  </si>
  <si>
    <t>J20130012</t>
  </si>
  <si>
    <t>2020-08-25 16:53:56</t>
  </si>
  <si>
    <t>美沙拉秦肠溶片</t>
  </si>
  <si>
    <t>0.4g*24粒</t>
  </si>
  <si>
    <t>恒诚制药</t>
  </si>
  <si>
    <t>h20020211</t>
  </si>
  <si>
    <t>2020-08-25 17:00:53</t>
  </si>
  <si>
    <t>独一味胶囊</t>
  </si>
  <si>
    <t>康县独一味生物制药有限公司</t>
  </si>
  <si>
    <t>Z10970053</t>
  </si>
  <si>
    <t>2020-08-25 18:09:40</t>
  </si>
  <si>
    <t>0.3%:5ml</t>
  </si>
  <si>
    <t>参天制药</t>
  </si>
  <si>
    <t>H20173248</t>
  </si>
  <si>
    <t>2020-08-25 20:27:52</t>
  </si>
  <si>
    <t>复方木尼孜其颗粒</t>
  </si>
  <si>
    <t>6gX9袋</t>
  </si>
  <si>
    <t>新疆维吾尔药业</t>
  </si>
  <si>
    <t>Z65020166</t>
  </si>
  <si>
    <t>2020-08-25 20:29:42</t>
  </si>
  <si>
    <t>桃红清血丸</t>
  </si>
  <si>
    <t>吉林双药药业</t>
  </si>
  <si>
    <t>Z20025334</t>
  </si>
  <si>
    <t>2020-08-25 20:40:13</t>
  </si>
  <si>
    <t>肤痒胶囊</t>
  </si>
  <si>
    <t>0.36gx36粒</t>
  </si>
  <si>
    <t>江西博士达药业</t>
  </si>
  <si>
    <t>Z20080127</t>
  </si>
  <si>
    <t>2020-08-25 20:44:23</t>
  </si>
  <si>
    <t>盐酸奥洛他定胶囊</t>
  </si>
  <si>
    <t>5mgx10粒</t>
  </si>
  <si>
    <t>重庆西南制药二厂</t>
  </si>
  <si>
    <t>H20174034</t>
  </si>
  <si>
    <t>2020-08-25 20:48:04</t>
  </si>
  <si>
    <t>重组人干扰素a2b阴道泡腾片</t>
  </si>
  <si>
    <t>3片</t>
  </si>
  <si>
    <t>北京凯因科技股份</t>
  </si>
  <si>
    <t>S20120019</t>
  </si>
  <si>
    <t>2020-08-25 20:50:20</t>
  </si>
  <si>
    <t>当飞利肝宁片</t>
  </si>
  <si>
    <t>48片</t>
  </si>
  <si>
    <t>江西心正药业</t>
  </si>
  <si>
    <t>Z2005011</t>
  </si>
  <si>
    <t>2020-08-25 21:44:14</t>
  </si>
  <si>
    <t>杜仲壮骨胶囊</t>
  </si>
  <si>
    <t>36粒</t>
  </si>
  <si>
    <t>甘肃岷海制药有限责任公司</t>
  </si>
  <si>
    <t>Z62021048</t>
  </si>
  <si>
    <t>2020-08-25 21:47:11</t>
  </si>
  <si>
    <t>骨力胶囊</t>
  </si>
  <si>
    <t>24粒</t>
  </si>
  <si>
    <t>贵州百灵</t>
  </si>
  <si>
    <t>Z20027661</t>
  </si>
  <si>
    <t>2020-08-25 21:51:09</t>
  </si>
  <si>
    <t>蚁黄通络胶囊</t>
  </si>
  <si>
    <t>12粒3板</t>
  </si>
  <si>
    <t>吉林恒金</t>
  </si>
  <si>
    <t>B20050054</t>
  </si>
  <si>
    <t>2020-08-26 08:37:56</t>
  </si>
  <si>
    <t>珍珠灵芝片</t>
  </si>
  <si>
    <t>24片/瓶</t>
  </si>
  <si>
    <t>汇志堂</t>
  </si>
  <si>
    <t>杨晓岚</t>
  </si>
  <si>
    <t>顾客</t>
  </si>
  <si>
    <t>2020-08-26 08:39:50</t>
  </si>
  <si>
    <t>元胡胃舒胶囊</t>
  </si>
  <si>
    <t>12粒3板一盒</t>
  </si>
  <si>
    <t>山西天生制药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</si>
</sst>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宋体"/>
      <charset val="134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 applyProtection="1"/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H8" sqref="H8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23" customWidth="1"/>
    <col min="5" max="5" width="13.75" customWidth="1"/>
    <col min="6" max="6" width="5.125" customWidth="1"/>
    <col min="7" max="7" width="7.375" customWidth="1"/>
    <col min="8" max="8" width="15.62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27" customWidth="1"/>
    <col min="16" max="16" width="82.25" customWidth="1"/>
    <col min="17" max="29" width="9" style="3"/>
  </cols>
  <sheetData>
    <row r="1" ht="2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1" t="s">
        <v>16</v>
      </c>
    </row>
    <row r="3" ht="15" spans="2:15">
      <c r="B3" s="6" t="s">
        <v>17</v>
      </c>
      <c r="D3" s="7" t="s">
        <v>18</v>
      </c>
      <c r="E3" s="6" t="s">
        <v>19</v>
      </c>
      <c r="F3" s="6">
        <v>2</v>
      </c>
      <c r="G3" s="7" t="s">
        <v>20</v>
      </c>
      <c r="H3" s="6" t="s">
        <v>21</v>
      </c>
      <c r="I3" s="6">
        <v>0</v>
      </c>
      <c r="J3" s="6">
        <v>311</v>
      </c>
      <c r="K3" s="12" t="str">
        <f>VLOOKUP(J3,[1]Sheet1!$A$1:$B$65536,2,0)</f>
        <v>西部店</v>
      </c>
      <c r="L3" s="6" t="s">
        <v>22</v>
      </c>
      <c r="M3" s="10" t="s">
        <v>23</v>
      </c>
      <c r="N3" s="13">
        <v>161320</v>
      </c>
      <c r="O3" t="s">
        <v>24</v>
      </c>
    </row>
    <row r="4" ht="15" spans="2:13">
      <c r="B4" s="6" t="s">
        <v>25</v>
      </c>
      <c r="D4" s="6" t="s">
        <v>26</v>
      </c>
      <c r="E4" s="8" t="s">
        <v>27</v>
      </c>
      <c r="F4" s="6">
        <v>1</v>
      </c>
      <c r="G4" s="8" t="s">
        <v>28</v>
      </c>
      <c r="H4" s="6" t="s">
        <v>29</v>
      </c>
      <c r="I4" s="6">
        <v>29</v>
      </c>
      <c r="J4" s="6">
        <v>745</v>
      </c>
      <c r="K4" s="12" t="str">
        <f>VLOOKUP(J4,[1]Sheet1!$A$1:$B$65536,2,0)</f>
        <v>金牛区金沙路药店</v>
      </c>
      <c r="L4" s="6" t="s">
        <v>22</v>
      </c>
      <c r="M4" s="10" t="s">
        <v>23</v>
      </c>
    </row>
    <row r="5" ht="15" spans="2:13">
      <c r="B5" s="6" t="s">
        <v>30</v>
      </c>
      <c r="D5" s="9" t="s">
        <v>31</v>
      </c>
      <c r="E5" s="8" t="s">
        <v>32</v>
      </c>
      <c r="F5" s="6">
        <v>1</v>
      </c>
      <c r="G5" s="8" t="s">
        <v>33</v>
      </c>
      <c r="H5" s="8" t="s">
        <v>34</v>
      </c>
      <c r="I5" s="6">
        <v>116</v>
      </c>
      <c r="J5" s="6">
        <v>745</v>
      </c>
      <c r="K5" s="12" t="str">
        <f>VLOOKUP(J5,[1]Sheet1!$A$1:$B$65536,2,0)</f>
        <v>金牛区金沙路药店</v>
      </c>
      <c r="L5" s="6" t="s">
        <v>22</v>
      </c>
      <c r="M5" s="10" t="s">
        <v>23</v>
      </c>
    </row>
    <row r="6" ht="15" spans="2:13">
      <c r="B6" s="6" t="s">
        <v>35</v>
      </c>
      <c r="D6" s="6" t="s">
        <v>36</v>
      </c>
      <c r="E6" s="8" t="s">
        <v>37</v>
      </c>
      <c r="F6" s="6">
        <v>2</v>
      </c>
      <c r="G6" s="6" t="s">
        <v>38</v>
      </c>
      <c r="H6" s="6" t="s">
        <v>39</v>
      </c>
      <c r="I6" s="6">
        <v>35</v>
      </c>
      <c r="J6" s="6">
        <v>745</v>
      </c>
      <c r="K6" s="12" t="str">
        <f>VLOOKUP(J6,[1]Sheet1!$A$1:$B$65536,2,0)</f>
        <v>金牛区金沙路药店</v>
      </c>
      <c r="L6" s="6" t="s">
        <v>22</v>
      </c>
      <c r="M6" s="10" t="s">
        <v>23</v>
      </c>
    </row>
    <row r="7" ht="15" spans="2:13">
      <c r="B7" s="6" t="s">
        <v>40</v>
      </c>
      <c r="D7" s="9" t="s">
        <v>41</v>
      </c>
      <c r="E7" s="6" t="s">
        <v>42</v>
      </c>
      <c r="F7" s="6">
        <v>1</v>
      </c>
      <c r="G7" s="6" t="s">
        <v>43</v>
      </c>
      <c r="H7" s="8" t="s">
        <v>44</v>
      </c>
      <c r="I7" s="6">
        <v>0</v>
      </c>
      <c r="J7" s="6">
        <v>102935</v>
      </c>
      <c r="K7" s="12" t="str">
        <f>VLOOKUP(J7,[1]Sheet1!$A$1:$B$65536,2,0)</f>
        <v>青羊区童子街</v>
      </c>
      <c r="L7" s="6" t="s">
        <v>45</v>
      </c>
      <c r="M7" s="10" t="s">
        <v>23</v>
      </c>
    </row>
    <row r="8" ht="15" spans="2:13">
      <c r="B8" s="6" t="s">
        <v>46</v>
      </c>
      <c r="D8" s="6" t="s">
        <v>47</v>
      </c>
      <c r="E8" s="6" t="s">
        <v>48</v>
      </c>
      <c r="F8" s="6">
        <v>1</v>
      </c>
      <c r="G8" s="6" t="s">
        <v>49</v>
      </c>
      <c r="H8" s="6" t="s">
        <v>50</v>
      </c>
      <c r="I8" s="6">
        <v>39.8</v>
      </c>
      <c r="J8" s="6">
        <v>546</v>
      </c>
      <c r="K8" s="12" t="str">
        <f>VLOOKUP(J8,[1]Sheet1!$A$1:$B$65536,2,0)</f>
        <v>锦江区榕声路店</v>
      </c>
      <c r="L8" s="6" t="s">
        <v>45</v>
      </c>
      <c r="M8" s="10" t="s">
        <v>23</v>
      </c>
    </row>
    <row r="9" ht="15" spans="2:13">
      <c r="B9" s="6" t="s">
        <v>51</v>
      </c>
      <c r="D9" s="6" t="s">
        <v>52</v>
      </c>
      <c r="E9" s="6" t="s">
        <v>53</v>
      </c>
      <c r="F9" s="6">
        <v>1</v>
      </c>
      <c r="G9" s="6" t="s">
        <v>54</v>
      </c>
      <c r="H9" s="6" t="s">
        <v>55</v>
      </c>
      <c r="I9" s="6">
        <v>13.1</v>
      </c>
      <c r="J9" s="6">
        <v>546</v>
      </c>
      <c r="K9" s="12" t="str">
        <f>VLOOKUP(J9,[1]Sheet1!$A$1:$B$65536,2,0)</f>
        <v>锦江区榕声路店</v>
      </c>
      <c r="L9" s="6" t="s">
        <v>45</v>
      </c>
      <c r="M9" s="10" t="s">
        <v>23</v>
      </c>
    </row>
    <row r="10" ht="15" spans="2:13">
      <c r="B10" s="6" t="s">
        <v>56</v>
      </c>
      <c r="D10" s="6" t="s">
        <v>57</v>
      </c>
      <c r="E10" s="6" t="s">
        <v>58</v>
      </c>
      <c r="F10" s="6">
        <v>1</v>
      </c>
      <c r="G10" s="6" t="s">
        <v>59</v>
      </c>
      <c r="H10" s="6" t="s">
        <v>60</v>
      </c>
      <c r="I10" s="6">
        <v>39.8</v>
      </c>
      <c r="J10" s="6">
        <v>546</v>
      </c>
      <c r="K10" s="12" t="str">
        <f>VLOOKUP(J10,[1]Sheet1!$A$1:$B$65536,2,0)</f>
        <v>锦江区榕声路店</v>
      </c>
      <c r="L10" s="6" t="s">
        <v>45</v>
      </c>
      <c r="M10" s="10" t="s">
        <v>23</v>
      </c>
    </row>
    <row r="11" ht="15" spans="2:13">
      <c r="B11" s="6" t="s">
        <v>61</v>
      </c>
      <c r="D11" s="6" t="s">
        <v>62</v>
      </c>
      <c r="E11" s="6" t="s">
        <v>63</v>
      </c>
      <c r="F11" s="6">
        <v>6</v>
      </c>
      <c r="G11" s="6" t="s">
        <v>64</v>
      </c>
      <c r="H11" s="6" t="s">
        <v>65</v>
      </c>
      <c r="I11" s="6">
        <v>88</v>
      </c>
      <c r="J11" s="6">
        <v>357</v>
      </c>
      <c r="K11" s="12" t="str">
        <f>VLOOKUP(J11,[1]Sheet1!$A$1:$B$65536,2,0)</f>
        <v>清江东路药店</v>
      </c>
      <c r="L11" s="6" t="s">
        <v>22</v>
      </c>
      <c r="M11" s="10" t="s">
        <v>23</v>
      </c>
    </row>
    <row r="12" ht="15" spans="2:13">
      <c r="B12" s="6" t="s">
        <v>66</v>
      </c>
      <c r="D12" s="6" t="s">
        <v>67</v>
      </c>
      <c r="E12" s="6" t="s">
        <v>68</v>
      </c>
      <c r="F12" s="6">
        <v>1</v>
      </c>
      <c r="G12" s="6" t="s">
        <v>69</v>
      </c>
      <c r="H12" s="6" t="s">
        <v>70</v>
      </c>
      <c r="I12" s="6">
        <v>15.11</v>
      </c>
      <c r="J12" s="6">
        <v>546</v>
      </c>
      <c r="K12" s="12" t="str">
        <f>VLOOKUP(J12,[1]Sheet1!$A$1:$B$65536,2,0)</f>
        <v>锦江区榕声路店</v>
      </c>
      <c r="L12" s="6" t="s">
        <v>45</v>
      </c>
      <c r="M12" s="10" t="s">
        <v>23</v>
      </c>
    </row>
    <row r="13" ht="15" spans="2:13">
      <c r="B13" s="6" t="s">
        <v>71</v>
      </c>
      <c r="D13" s="6" t="s">
        <v>72</v>
      </c>
      <c r="E13" s="6" t="s">
        <v>73</v>
      </c>
      <c r="F13" s="6">
        <v>1</v>
      </c>
      <c r="G13" s="6" t="s">
        <v>74</v>
      </c>
      <c r="H13" s="6" t="s">
        <v>75</v>
      </c>
      <c r="I13" s="6">
        <v>13.2</v>
      </c>
      <c r="J13" s="6">
        <v>546</v>
      </c>
      <c r="K13" s="12" t="str">
        <f>VLOOKUP(J13,[1]Sheet1!$A$1:$B$65536,2,0)</f>
        <v>锦江区榕声路店</v>
      </c>
      <c r="L13" s="6" t="s">
        <v>45</v>
      </c>
      <c r="M13" s="10" t="s">
        <v>23</v>
      </c>
    </row>
    <row r="14" ht="15" spans="2:13">
      <c r="B14" s="6" t="s">
        <v>76</v>
      </c>
      <c r="D14" s="6" t="s">
        <v>77</v>
      </c>
      <c r="E14" s="6" t="s">
        <v>78</v>
      </c>
      <c r="F14" s="6">
        <v>3</v>
      </c>
      <c r="G14" s="6" t="s">
        <v>79</v>
      </c>
      <c r="H14" s="6" t="s">
        <v>80</v>
      </c>
      <c r="I14" s="6">
        <v>39</v>
      </c>
      <c r="J14" s="6">
        <v>742</v>
      </c>
      <c r="K14" s="12" t="str">
        <f>VLOOKUP(J14,[1]Sheet1!$A$1:$B$65536,2,0)</f>
        <v>锦江区庆云南街药店</v>
      </c>
      <c r="L14" s="6" t="s">
        <v>45</v>
      </c>
      <c r="M14" s="10" t="s">
        <v>23</v>
      </c>
    </row>
    <row r="15" ht="15" spans="2:13">
      <c r="B15" s="6" t="s">
        <v>81</v>
      </c>
      <c r="D15" s="6" t="s">
        <v>82</v>
      </c>
      <c r="E15" s="6" t="s">
        <v>83</v>
      </c>
      <c r="F15" s="6">
        <v>1</v>
      </c>
      <c r="G15" s="6" t="s">
        <v>84</v>
      </c>
      <c r="H15" s="6" t="s">
        <v>85</v>
      </c>
      <c r="I15" s="6">
        <v>46</v>
      </c>
      <c r="J15" s="6">
        <v>742</v>
      </c>
      <c r="K15" s="12" t="str">
        <f>VLOOKUP(J15,[1]Sheet1!$A$1:$B$65536,2,0)</f>
        <v>锦江区庆云南街药店</v>
      </c>
      <c r="L15" s="6" t="s">
        <v>45</v>
      </c>
      <c r="M15" s="10" t="s">
        <v>23</v>
      </c>
    </row>
    <row r="16" ht="15" spans="2:13">
      <c r="B16" s="6" t="s">
        <v>86</v>
      </c>
      <c r="D16" s="6" t="s">
        <v>87</v>
      </c>
      <c r="E16" s="6" t="s">
        <v>88</v>
      </c>
      <c r="F16" s="6">
        <v>1</v>
      </c>
      <c r="G16" s="6" t="s">
        <v>89</v>
      </c>
      <c r="H16" s="6" t="s">
        <v>90</v>
      </c>
      <c r="I16" s="6">
        <v>38.9</v>
      </c>
      <c r="J16" s="6">
        <v>743</v>
      </c>
      <c r="K16" s="12" t="str">
        <f>VLOOKUP(J16,[1]Sheet1!$A$1:$B$65536,2,0)</f>
        <v>成华区万宇路药店</v>
      </c>
      <c r="L16" s="6" t="s">
        <v>45</v>
      </c>
      <c r="M16" s="10" t="s">
        <v>23</v>
      </c>
    </row>
    <row r="17" ht="15" spans="2:13">
      <c r="B17" s="6" t="s">
        <v>91</v>
      </c>
      <c r="D17" s="6" t="s">
        <v>92</v>
      </c>
      <c r="E17" s="6" t="s">
        <v>93</v>
      </c>
      <c r="F17" s="6">
        <v>2</v>
      </c>
      <c r="G17" s="6" t="s">
        <v>94</v>
      </c>
      <c r="H17" s="6" t="s">
        <v>95</v>
      </c>
      <c r="I17" s="6">
        <v>28</v>
      </c>
      <c r="J17" s="6">
        <v>113298</v>
      </c>
      <c r="K17" s="12" t="str">
        <f>VLOOKUP(J17,[1]Sheet1!$A$1:$B$65536,2,0)</f>
        <v>双楠伊藤路店（逸都路店）</v>
      </c>
      <c r="L17" s="6" t="s">
        <v>22</v>
      </c>
      <c r="M17" s="10" t="s">
        <v>23</v>
      </c>
    </row>
    <row r="18" ht="15" spans="2:13">
      <c r="B18" s="6" t="s">
        <v>96</v>
      </c>
      <c r="D18" s="6" t="s">
        <v>97</v>
      </c>
      <c r="E18" s="6" t="s">
        <v>88</v>
      </c>
      <c r="F18" s="6">
        <v>1</v>
      </c>
      <c r="G18" s="6" t="s">
        <v>98</v>
      </c>
      <c r="H18" s="6" t="s">
        <v>99</v>
      </c>
      <c r="I18" s="6">
        <v>36.8</v>
      </c>
      <c r="J18" s="6">
        <v>743</v>
      </c>
      <c r="K18" s="12" t="str">
        <f>VLOOKUP(J18,[1]Sheet1!$A$1:$B$65536,2,0)</f>
        <v>成华区万宇路药店</v>
      </c>
      <c r="L18" s="6" t="s">
        <v>22</v>
      </c>
      <c r="M18" s="10" t="s">
        <v>23</v>
      </c>
    </row>
    <row r="19" ht="15" spans="2:13">
      <c r="B19" s="6" t="s">
        <v>100</v>
      </c>
      <c r="D19" s="6" t="s">
        <v>87</v>
      </c>
      <c r="E19" s="6" t="s">
        <v>101</v>
      </c>
      <c r="F19" s="6">
        <v>1</v>
      </c>
      <c r="G19" s="6" t="s">
        <v>102</v>
      </c>
      <c r="H19" s="6" t="s">
        <v>103</v>
      </c>
      <c r="I19" s="6">
        <v>36</v>
      </c>
      <c r="J19" s="6">
        <v>103198</v>
      </c>
      <c r="K19" s="12" t="str">
        <f>VLOOKUP(J19,[1]Sheet1!$A$1:$B$65536,2,0)</f>
        <v>贝森北路</v>
      </c>
      <c r="L19" s="6" t="s">
        <v>45</v>
      </c>
      <c r="M19" s="10" t="s">
        <v>23</v>
      </c>
    </row>
    <row r="20" ht="15" spans="2:13">
      <c r="B20" s="6" t="s">
        <v>104</v>
      </c>
      <c r="D20" s="6" t="s">
        <v>105</v>
      </c>
      <c r="E20" s="6" t="s">
        <v>106</v>
      </c>
      <c r="F20" s="6">
        <v>1</v>
      </c>
      <c r="G20" s="6" t="s">
        <v>107</v>
      </c>
      <c r="H20" s="6" t="s">
        <v>108</v>
      </c>
      <c r="I20" s="6">
        <v>0</v>
      </c>
      <c r="J20" s="6">
        <v>717</v>
      </c>
      <c r="K20" s="12" t="str">
        <f>VLOOKUP(J20,[1]Sheet1!$A$1:$B$65536,2,0)</f>
        <v>大邑县晋原镇通达东路五段药店</v>
      </c>
      <c r="L20" s="6" t="s">
        <v>45</v>
      </c>
      <c r="M20" s="10" t="s">
        <v>23</v>
      </c>
    </row>
    <row r="21" ht="15" spans="2:13">
      <c r="B21" s="6" t="s">
        <v>109</v>
      </c>
      <c r="D21" s="6" t="s">
        <v>110</v>
      </c>
      <c r="E21" s="6">
        <v>0</v>
      </c>
      <c r="F21" s="6">
        <v>1</v>
      </c>
      <c r="G21" s="6" t="s">
        <v>111</v>
      </c>
      <c r="H21" s="6" t="s">
        <v>112</v>
      </c>
      <c r="I21" s="6">
        <v>0</v>
      </c>
      <c r="J21" s="6">
        <v>717</v>
      </c>
      <c r="K21" s="12" t="str">
        <f>VLOOKUP(J21,[1]Sheet1!$A$1:$B$65536,2,0)</f>
        <v>大邑县晋原镇通达东路五段药店</v>
      </c>
      <c r="L21" s="6" t="s">
        <v>45</v>
      </c>
      <c r="M21" s="10" t="s">
        <v>23</v>
      </c>
    </row>
    <row r="22" ht="15" spans="2:13">
      <c r="B22" s="6" t="s">
        <v>113</v>
      </c>
      <c r="D22" s="6" t="s">
        <v>114</v>
      </c>
      <c r="E22" s="6" t="s">
        <v>115</v>
      </c>
      <c r="F22" s="6">
        <v>1</v>
      </c>
      <c r="G22" s="6" t="s">
        <v>116</v>
      </c>
      <c r="H22" s="6" t="s">
        <v>117</v>
      </c>
      <c r="I22" s="6">
        <v>20</v>
      </c>
      <c r="J22" s="6">
        <v>385</v>
      </c>
      <c r="K22" s="12" t="str">
        <f>VLOOKUP(J22,[1]Sheet1!$A$1:$B$65536,2,0)</f>
        <v>五津西路药店</v>
      </c>
      <c r="L22" s="6" t="s">
        <v>45</v>
      </c>
      <c r="M22" s="10" t="s">
        <v>23</v>
      </c>
    </row>
    <row r="23" ht="15" spans="2:13">
      <c r="B23" s="6" t="s">
        <v>118</v>
      </c>
      <c r="D23" s="6" t="s">
        <v>119</v>
      </c>
      <c r="E23" s="6" t="s">
        <v>120</v>
      </c>
      <c r="F23" s="6">
        <v>2</v>
      </c>
      <c r="G23" s="6" t="s">
        <v>121</v>
      </c>
      <c r="H23" s="6" t="s">
        <v>122</v>
      </c>
      <c r="I23" s="6">
        <v>35</v>
      </c>
      <c r="J23" s="6">
        <v>385</v>
      </c>
      <c r="K23" s="12" t="str">
        <f>VLOOKUP(J23,[1]Sheet1!$A$1:$B$65536,2,0)</f>
        <v>五津西路药店</v>
      </c>
      <c r="L23" s="6" t="s">
        <v>45</v>
      </c>
      <c r="M23" s="10" t="s">
        <v>23</v>
      </c>
    </row>
    <row r="24" ht="15" spans="2:13">
      <c r="B24" s="6" t="s">
        <v>123</v>
      </c>
      <c r="D24" s="6" t="s">
        <v>124</v>
      </c>
      <c r="E24" s="6" t="s">
        <v>125</v>
      </c>
      <c r="F24" s="6">
        <v>2</v>
      </c>
      <c r="G24" s="6" t="s">
        <v>126</v>
      </c>
      <c r="H24" s="6" t="s">
        <v>127</v>
      </c>
      <c r="I24" s="6">
        <v>142</v>
      </c>
      <c r="J24" s="6">
        <v>385</v>
      </c>
      <c r="K24" s="12" t="str">
        <f>VLOOKUP(J24,[1]Sheet1!$A$1:$B$65536,2,0)</f>
        <v>五津西路药店</v>
      </c>
      <c r="L24" s="6" t="s">
        <v>45</v>
      </c>
      <c r="M24" s="10" t="s">
        <v>23</v>
      </c>
    </row>
    <row r="25" ht="15" spans="2:13">
      <c r="B25" s="6" t="s">
        <v>128</v>
      </c>
      <c r="D25" s="6" t="s">
        <v>129</v>
      </c>
      <c r="E25" s="6" t="s">
        <v>130</v>
      </c>
      <c r="F25" s="6">
        <v>2</v>
      </c>
      <c r="G25" s="6" t="s">
        <v>131</v>
      </c>
      <c r="H25" s="6" t="s">
        <v>132</v>
      </c>
      <c r="I25" s="6">
        <v>35</v>
      </c>
      <c r="J25" s="6">
        <v>385</v>
      </c>
      <c r="K25" s="12" t="str">
        <f>VLOOKUP(J25,[1]Sheet1!$A$1:$B$65536,2,0)</f>
        <v>五津西路药店</v>
      </c>
      <c r="L25" s="6" t="s">
        <v>45</v>
      </c>
      <c r="M25" s="10" t="s">
        <v>23</v>
      </c>
    </row>
    <row r="26" ht="15" spans="2:13">
      <c r="B26" s="6" t="s">
        <v>133</v>
      </c>
      <c r="D26" s="6" t="s">
        <v>134</v>
      </c>
      <c r="E26" s="6" t="s">
        <v>135</v>
      </c>
      <c r="F26" s="6">
        <v>1</v>
      </c>
      <c r="G26" s="6" t="s">
        <v>136</v>
      </c>
      <c r="H26" s="6" t="s">
        <v>137</v>
      </c>
      <c r="I26" s="6">
        <v>33</v>
      </c>
      <c r="J26" s="6">
        <v>102479</v>
      </c>
      <c r="K26" s="12" t="str">
        <f>VLOOKUP(J26,[1]Sheet1!$A$1:$B$65536,2,0)</f>
        <v>锦江区劼人路药店</v>
      </c>
      <c r="L26" s="6" t="s">
        <v>45</v>
      </c>
      <c r="M26" s="10" t="s">
        <v>23</v>
      </c>
    </row>
    <row r="27" ht="15" spans="2:13">
      <c r="B27" s="6" t="s">
        <v>138</v>
      </c>
      <c r="D27" s="6" t="s">
        <v>139</v>
      </c>
      <c r="E27" s="6" t="s">
        <v>140</v>
      </c>
      <c r="F27" s="6">
        <v>1</v>
      </c>
      <c r="G27" s="6" t="s">
        <v>141</v>
      </c>
      <c r="H27" s="6" t="s">
        <v>142</v>
      </c>
      <c r="I27" s="6">
        <v>28</v>
      </c>
      <c r="J27" s="6">
        <v>102479</v>
      </c>
      <c r="K27" s="12" t="str">
        <f>VLOOKUP(J27,[1]Sheet1!$A$1:$B$65536,2,0)</f>
        <v>锦江区劼人路药店</v>
      </c>
      <c r="L27" s="6" t="s">
        <v>45</v>
      </c>
      <c r="M27" s="10" t="s">
        <v>23</v>
      </c>
    </row>
    <row r="28" ht="15" spans="2:13">
      <c r="B28" s="6" t="s">
        <v>143</v>
      </c>
      <c r="D28" s="6" t="s">
        <v>144</v>
      </c>
      <c r="E28" s="6" t="s">
        <v>145</v>
      </c>
      <c r="F28" s="6">
        <v>1</v>
      </c>
      <c r="G28" s="6" t="s">
        <v>146</v>
      </c>
      <c r="H28" s="6" t="s">
        <v>147</v>
      </c>
      <c r="I28" s="6">
        <v>39</v>
      </c>
      <c r="J28" s="6">
        <v>102479</v>
      </c>
      <c r="K28" s="12" t="str">
        <f>VLOOKUP(J28,[1]Sheet1!$A$1:$B$65536,2,0)</f>
        <v>锦江区劼人路药店</v>
      </c>
      <c r="L28" s="6" t="s">
        <v>45</v>
      </c>
      <c r="M28" s="10" t="s">
        <v>23</v>
      </c>
    </row>
    <row r="29" ht="15" spans="2:13">
      <c r="B29" s="6" t="s">
        <v>148</v>
      </c>
      <c r="D29" s="6" t="s">
        <v>149</v>
      </c>
      <c r="E29" s="6" t="s">
        <v>150</v>
      </c>
      <c r="F29" s="10">
        <v>2</v>
      </c>
      <c r="G29" s="6" t="s">
        <v>151</v>
      </c>
      <c r="J29" s="6" t="s">
        <v>152</v>
      </c>
      <c r="K29" s="6">
        <v>18282783835</v>
      </c>
      <c r="L29" s="6" t="s">
        <v>45</v>
      </c>
      <c r="M29" s="10" t="s">
        <v>153</v>
      </c>
    </row>
    <row r="30" ht="15" spans="2:13">
      <c r="B30" s="6" t="s">
        <v>154</v>
      </c>
      <c r="D30" s="6" t="s">
        <v>155</v>
      </c>
      <c r="E30" s="6" t="s">
        <v>156</v>
      </c>
      <c r="F30" s="10">
        <v>2</v>
      </c>
      <c r="G30" s="6" t="s">
        <v>157</v>
      </c>
      <c r="J30" s="6" t="s">
        <v>152</v>
      </c>
      <c r="K30" s="6">
        <v>18282783835</v>
      </c>
      <c r="L30" s="6" t="s">
        <v>45</v>
      </c>
      <c r="M30" s="10" t="s">
        <v>153</v>
      </c>
    </row>
  </sheetData>
  <sortState ref="A3:P30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2020-08-26T01:57:34Z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