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<sst xmlns="http://schemas.openxmlformats.org/spreadsheetml/2006/main" count="225" uniqueCount="168">
  <si>
    <t>小程序找药（2020.8.24）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</si>
  <si>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</si>
  <si>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</si>
  <si>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</si>
  <si>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</si>
  <si>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</si>
  <si>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</si>
  <si>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</si>
  <si>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</si>
  <si>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</si>
  <si>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</si>
  <si>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</si>
  <si>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</si>
  <si>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</si>
  <si>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</si>
  <si>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</si>
  <si>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</si>
  <si>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2020-08-24 19:30:51</t>
  </si>
  <si>
    <t>胃立康片</t>
  </si>
  <si>
    <t>0.31g*24片</t>
  </si>
  <si>
    <t>四川旭华制药有限公司</t>
  </si>
  <si>
    <t>Z20073086</t>
  </si>
  <si>
    <t>普通</t>
  </si>
  <si>
    <t>员工</t>
  </si>
  <si>
    <t>公司在营且有库存，请门店店间调拨或报营运部铺货</t>
  </si>
  <si>
    <t>2020-08-24 18:41:44</t>
  </si>
  <si>
    <t>复方苁蓉益智胶囊</t>
  </si>
  <si>
    <t>0.3g*36粒</t>
  </si>
  <si>
    <t>辽源誉隆亚东药业有限责任公司</t>
  </si>
  <si>
    <t>Z20080047</t>
  </si>
  <si>
    <t>紧急</t>
  </si>
  <si>
    <t>请采购部找渠道同厂家24粒及36粒都有门店报送需求（24粒中标价50.62）</t>
  </si>
  <si>
    <t>2020-08-24 17:40:43</t>
  </si>
  <si>
    <t>蜈黛软膏</t>
  </si>
  <si>
    <r>
      <t>20g</t>
    </r>
    <r>
      <rPr>
        <sz val="9"/>
        <color rgb="FF666666"/>
        <rFont val="宋体"/>
        <charset val="134"/>
      </rPr>
      <t> </t>
    </r>
  </si>
  <si>
    <t>紫光古汉集团衡阳制药有限公司</t>
  </si>
  <si>
    <t>B20020647</t>
  </si>
  <si>
    <t>已回复药师帮有渠道，请采购部尽快报送新品（十二桥、枣子巷店累计2家门店报送需求）</t>
  </si>
  <si>
    <t>2020-08-24 17:33:45</t>
  </si>
  <si>
    <t>复方木尼孜其颗粒</t>
  </si>
  <si>
    <r>
      <t>12g*6袋</t>
    </r>
    <r>
      <rPr>
        <sz val="9"/>
        <color rgb="FF666666"/>
        <rFont val="宋体"/>
        <charset val="134"/>
      </rPr>
      <t> </t>
    </r>
  </si>
  <si>
    <t>新疆维吾尔族有限公司</t>
  </si>
  <si>
    <t>z65020166</t>
  </si>
  <si>
    <t>在特殊目录，公司无库存，请采购部购进（北东街累计5家门店报送需求）</t>
  </si>
  <si>
    <t>2020-08-24 15:50:01</t>
  </si>
  <si>
    <t>水杨酸软膏</t>
  </si>
  <si>
    <t>20g</t>
  </si>
  <si>
    <t>上海运佳黄浦制药有限公司</t>
  </si>
  <si>
    <t>h31022879</t>
  </si>
  <si>
    <t>请采购部找渠道</t>
  </si>
  <si>
    <t>2020-08-24 15:46:35</t>
  </si>
  <si>
    <t>附桂骨痛颗粒</t>
  </si>
  <si>
    <t>5g×12袋</t>
  </si>
  <si>
    <t>清华德人西安幸福制药有限公司</t>
  </si>
  <si>
    <t>Z19991050</t>
  </si>
  <si>
    <t>仓库库存6,盒，请报营运部铺货</t>
  </si>
  <si>
    <t>2020-08-24 15:30:55</t>
  </si>
  <si>
    <t>四君子颗粒</t>
  </si>
  <si>
    <t>15g*6袋</t>
  </si>
  <si>
    <t>广州诺金制药有限公司</t>
  </si>
  <si>
    <t>Z44022520</t>
  </si>
  <si>
    <t>2020-08-24 15:25:37</t>
  </si>
  <si>
    <t>复方红衣补血口服液</t>
  </si>
  <si>
    <t>10mlx12支</t>
  </si>
  <si>
    <t>山东翔宇健康制药有限公司</t>
  </si>
  <si>
    <t>B20020439</t>
  </si>
  <si>
    <t>6家门店库存7盒，禁请原因（商业效期2021.1），请门店先店间调拨满足顾客需求</t>
  </si>
  <si>
    <t>2020-08-24 15:21:17</t>
  </si>
  <si>
    <t>归芪三七口服液</t>
  </si>
  <si>
    <t>10ml*10支</t>
  </si>
  <si>
    <t>甘肃金羚</t>
  </si>
  <si>
    <t>B20020836</t>
  </si>
  <si>
    <t>请采购部找渠道（贝森北路报送过需求）</t>
  </si>
  <si>
    <t>2020-08-24 15:17:57</t>
  </si>
  <si>
    <t>阿昔洛韦乳膏</t>
  </si>
  <si>
    <t>15g(3%)</t>
  </si>
  <si>
    <t>江西吉安三力制药有限公司</t>
  </si>
  <si>
    <t>H20063386</t>
  </si>
  <si>
    <t>已回复药师帮有渠道，请采购部尽快报送新品（榕声路店报送过需求）</t>
  </si>
  <si>
    <t>2020-08-24 15:15:26</t>
  </si>
  <si>
    <t>午时茶颗粒</t>
  </si>
  <si>
    <t>6g*18袋</t>
  </si>
  <si>
    <t>武汉太福制药有限公司</t>
  </si>
  <si>
    <t>Z42021582</t>
  </si>
  <si>
    <t>20袋在待经营目录，请采购部尽快联系厂家交资料</t>
  </si>
  <si>
    <t>2020-08-24 15:14:23</t>
  </si>
  <si>
    <t>狼毒软膏</t>
  </si>
  <si>
    <t>江西盖天灵药业有限公司</t>
  </si>
  <si>
    <t>赣卫消证字(2010)第C095号</t>
  </si>
  <si>
    <t>2020-08-24 15:12:32</t>
  </si>
  <si>
    <t>感冒退热颗粒</t>
  </si>
  <si>
    <t>4.5g*12袋(无蔗糖)</t>
  </si>
  <si>
    <t>广东新峰药业股份有限公司</t>
  </si>
  <si>
    <t>Z44021020</t>
  </si>
  <si>
    <t>2020-08-24 15:12:21</t>
  </si>
  <si>
    <t>妇科十味片</t>
  </si>
  <si>
    <t>0.3g*60片</t>
  </si>
  <si>
    <t>北京同仁堂科技发展股份有限公司制药厂</t>
  </si>
  <si>
    <t>Z11020292</t>
  </si>
  <si>
    <t>2020-08-24 14:40:34</t>
  </si>
  <si>
    <r>
      <t>重组牛碱性成纤维细胞生长因子外用溶液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贝复济）</t>
    </r>
  </si>
  <si>
    <r>
      <t>63000IU</t>
    </r>
    <r>
      <rPr>
        <sz val="9"/>
        <color rgb="FF666666"/>
        <rFont val="宋体"/>
        <charset val="134"/>
      </rPr>
      <t> </t>
    </r>
  </si>
  <si>
    <t>珠海亿胜生物制药有限公司</t>
  </si>
  <si>
    <t>S10980077</t>
  </si>
  <si>
    <t>在特殊目录，公司无库存，采购部回复肽类制剂暂时无法购进</t>
  </si>
  <si>
    <t>2020-08-24 14:07:25</t>
  </si>
  <si>
    <t>理中丸</t>
  </si>
  <si>
    <r>
      <t>0.2g*360丸</t>
    </r>
    <r>
      <rPr>
        <sz val="9"/>
        <color rgb="FF666666"/>
        <rFont val="宋体"/>
        <charset val="134"/>
      </rPr>
      <t> </t>
    </r>
  </si>
  <si>
    <t>九芝堂</t>
  </si>
  <si>
    <t>Z20033094</t>
  </si>
  <si>
    <t>2020-08-24 13:47:45</t>
  </si>
  <si>
    <t>脑塞通丸</t>
  </si>
  <si>
    <r>
      <t>5g*6袋</t>
    </r>
    <r>
      <rPr>
        <sz val="9"/>
        <color rgb="FF666666"/>
        <rFont val="宋体"/>
        <charset val="134"/>
      </rPr>
      <t> </t>
    </r>
  </si>
  <si>
    <t>吉林特研药业有限公司</t>
  </si>
  <si>
    <t>Z20013115</t>
  </si>
  <si>
    <t>2020-08-24 13:38:06</t>
  </si>
  <si>
    <t>尼麦角林胶囊</t>
  </si>
  <si>
    <t>30mg*10粒</t>
  </si>
  <si>
    <t>海南通用三洋</t>
  </si>
  <si>
    <t>H20093499</t>
  </si>
  <si>
    <t>2020-08-24 13:16:32</t>
  </si>
  <si>
    <t>都梁软胶囊</t>
  </si>
  <si>
    <t>0.54gx27粒</t>
  </si>
  <si>
    <t>重庆华森</t>
  </si>
  <si>
    <t>Z20055185</t>
  </si>
  <si>
    <t>2020-08-24 12:45:30</t>
  </si>
  <si>
    <t>阿莫西林颗粒</t>
  </si>
  <si>
    <r>
      <t>0.125g*12袋</t>
    </r>
    <r>
      <rPr>
        <sz val="9"/>
        <color rgb="FF666666"/>
        <rFont val="宋体"/>
        <charset val="134"/>
      </rPr>
      <t> </t>
    </r>
  </si>
  <si>
    <t>珠海联邦制药股份有限公司中山分公司</t>
  </si>
  <si>
    <t>H44024970</t>
  </si>
  <si>
    <t>2020-08-24 12:42:14</t>
  </si>
  <si>
    <t>复方胆通胶囊</t>
  </si>
  <si>
    <r>
      <t>30粒</t>
    </r>
    <r>
      <rPr>
        <sz val="9"/>
        <color rgb="FF666666"/>
        <rFont val="宋体"/>
        <charset val="134"/>
      </rPr>
      <t> </t>
    </r>
  </si>
  <si>
    <t>惠州大亚制药股份有限公司</t>
  </si>
  <si>
    <t>Z44020521</t>
  </si>
  <si>
    <t>2020-08-24 12:13:31</t>
  </si>
  <si>
    <t>蚝贝钙片</t>
  </si>
  <si>
    <t>1.30g*75片</t>
  </si>
  <si>
    <t>福建省泉州恒达制药有限公司</t>
  </si>
  <si>
    <t>B20020203</t>
  </si>
  <si>
    <t>2020-08-24 12:11:14</t>
  </si>
  <si>
    <t>羧甲司坦泡腾片</t>
  </si>
  <si>
    <r>
      <t>0.5g*10片</t>
    </r>
    <r>
      <rPr>
        <sz val="9"/>
        <color rgb="FF666666"/>
        <rFont val="宋体"/>
        <charset val="134"/>
      </rPr>
      <t> </t>
    </r>
  </si>
  <si>
    <t>吉林敖东</t>
  </si>
  <si>
    <t>H20067547</t>
  </si>
  <si>
    <t>2020-08-24 10:46:07</t>
  </si>
  <si>
    <t>左归丸</t>
  </si>
  <si>
    <r>
      <t>9g*6袋</t>
    </r>
    <r>
      <rPr>
        <sz val="9"/>
        <color rgb="FF666666"/>
        <rFont val="宋体"/>
        <charset val="134"/>
      </rPr>
      <t> </t>
    </r>
  </si>
  <si>
    <t>同仁堂</t>
  </si>
  <si>
    <t>Z11020735</t>
  </si>
  <si>
    <t>2020-08-24 10:28:31</t>
  </si>
  <si>
    <t>蛇胆陈皮液</t>
  </si>
  <si>
    <t>10ml*6支</t>
  </si>
  <si>
    <t>重庆赛诺生物药业股份有限公司</t>
  </si>
  <si>
    <t>Z19983140</t>
  </si>
  <si>
    <t>2020-08-24 08:39:31</t>
  </si>
  <si>
    <t>千白 氢醌乳膏 10g*1支/盒</t>
  </si>
  <si>
    <t>10g:0.2g</t>
  </si>
  <si>
    <t>广东人人康药业有限公司</t>
  </si>
  <si>
    <t>H20040088</t>
  </si>
  <si>
    <t>2020-08-24 19:43:56</t>
  </si>
  <si>
    <t>丹参酮胶囊</t>
  </si>
  <si>
    <t>0.25gx36粒</t>
  </si>
  <si>
    <t>河兆兴隆希力药业有限公司</t>
  </si>
  <si>
    <t>Z13020110</t>
  </si>
  <si>
    <t>邓先军</t>
  </si>
  <si>
    <t>顾客</t>
  </si>
  <si>
    <t>公司在营且有库存，顾客已在线下门店购买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</si>
</sst>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9"/>
      <color rgb="FF666666"/>
      <name val="宋体"/>
      <charset val="134"/>
    </font>
    <font>
      <sz val="11"/>
      <color rgb="FF00000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6" fillId="0" borderId="0" xfId="0" applyFont="1">
      <alignment vertical="center"/>
    </xf>
    <xf numFmtId="0" fontId="7" fillId="0" borderId="0" xfId="0" applyFont="1" applyFill="1" applyBorder="1" applyAlignment="1" applyProtection="1"/>
    <xf numFmtId="0" fontId="4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A7" workbookViewId="0">
      <selection activeCell="A20" sqref="$A20:$XFD20"/>
    </sheetView>
  </sheetViews>
  <sheetFormatPr defaultColWidth="9" defaultRowHeight="13.5"/>
  <cols>
    <col min="1" max="1" width="3.5" style="2" customWidth="1"/>
    <col min="2" max="2" width="14.25" customWidth="1"/>
    <col min="3" max="3" width="5.875" customWidth="1"/>
    <col min="4" max="4" width="30" customWidth="1"/>
    <col min="5" max="5" width="18" customWidth="1"/>
    <col min="6" max="6" width="5.125" customWidth="1"/>
    <col min="7" max="7" width="7.375" customWidth="1"/>
    <col min="8" max="8" width="18.75" customWidth="1"/>
    <col min="9" max="9" width="5.625" customWidth="1"/>
    <col min="10" max="10" width="9.625" customWidth="1"/>
    <col min="11" max="11" width="16.625" customWidth="1"/>
    <col min="12" max="12" width="5.375" customWidth="1"/>
    <col min="13" max="13" width="6" customWidth="1"/>
    <col min="14" max="14" width="7.375" customWidth="1"/>
    <col min="15" max="15" width="68.875" customWidth="1"/>
    <col min="16" max="16" width="82.25" customWidth="1"/>
    <col min="17" max="29" width="9" style="3"/>
  </cols>
  <sheetData>
    <row r="1" ht="2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4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</row>
    <row r="3" ht="15" spans="2:15">
      <c r="B3" s="6" t="s">
        <v>17</v>
      </c>
      <c r="D3" s="6" t="s">
        <v>18</v>
      </c>
      <c r="E3" s="6" t="s">
        <v>19</v>
      </c>
      <c r="F3" s="6">
        <v>1</v>
      </c>
      <c r="G3" s="6" t="s">
        <v>20</v>
      </c>
      <c r="H3" s="6" t="s">
        <v>21</v>
      </c>
      <c r="I3" s="6">
        <v>38</v>
      </c>
      <c r="J3" s="6">
        <v>710</v>
      </c>
      <c r="K3" s="6" t="str">
        <f>VLOOKUP(J3,[1]Sheet1!$A$1:$B$65536,2,0)</f>
        <v>都江堰市蒲阳镇堰问道西路药店</v>
      </c>
      <c r="L3" s="6" t="s">
        <v>22</v>
      </c>
      <c r="M3" t="s">
        <v>23</v>
      </c>
      <c r="N3" s="10">
        <v>55633</v>
      </c>
      <c r="O3" t="s">
        <v>24</v>
      </c>
    </row>
    <row r="4" ht="15" spans="2:15">
      <c r="B4" s="6" t="s">
        <v>25</v>
      </c>
      <c r="D4" s="6" t="s">
        <v>26</v>
      </c>
      <c r="E4" s="6" t="s">
        <v>27</v>
      </c>
      <c r="F4" s="6">
        <v>1</v>
      </c>
      <c r="G4" s="6" t="s">
        <v>28</v>
      </c>
      <c r="H4" s="6" t="s">
        <v>29</v>
      </c>
      <c r="I4" s="6">
        <v>116</v>
      </c>
      <c r="J4" s="6">
        <v>357</v>
      </c>
      <c r="K4" s="6" t="str">
        <f>VLOOKUP(J4,[1]Sheet1!$A$1:$B$65536,2,0)</f>
        <v>清江东路药店</v>
      </c>
      <c r="L4" s="6" t="s">
        <v>30</v>
      </c>
      <c r="M4" t="s">
        <v>23</v>
      </c>
      <c r="N4" s="6"/>
      <c r="O4" t="s">
        <v>31</v>
      </c>
    </row>
    <row r="5" ht="15" spans="2:15">
      <c r="B5" s="6" t="s">
        <v>32</v>
      </c>
      <c r="D5" s="6" t="s">
        <v>33</v>
      </c>
      <c r="E5" s="6" t="s">
        <v>34</v>
      </c>
      <c r="F5" s="6">
        <v>1</v>
      </c>
      <c r="G5" s="7" t="s">
        <v>35</v>
      </c>
      <c r="H5" s="6" t="s">
        <v>36</v>
      </c>
      <c r="I5" s="6">
        <v>19.8</v>
      </c>
      <c r="J5" s="6">
        <v>727</v>
      </c>
      <c r="K5" s="6" t="str">
        <f>VLOOKUP(J5,[1]Sheet1!$A$1:$B$65536,2,0)</f>
        <v>金牛区黄苑东街药店</v>
      </c>
      <c r="L5" s="6" t="s">
        <v>30</v>
      </c>
      <c r="M5" t="s">
        <v>23</v>
      </c>
      <c r="N5" s="6"/>
      <c r="O5" t="s">
        <v>37</v>
      </c>
    </row>
    <row r="6" ht="15" spans="2:15">
      <c r="B6" s="6" t="s">
        <v>38</v>
      </c>
      <c r="D6" s="6" t="s">
        <v>39</v>
      </c>
      <c r="E6" s="6" t="s">
        <v>40</v>
      </c>
      <c r="F6" s="6">
        <v>2</v>
      </c>
      <c r="G6" s="6" t="s">
        <v>41</v>
      </c>
      <c r="H6" s="6" t="s">
        <v>42</v>
      </c>
      <c r="I6" s="6">
        <v>46</v>
      </c>
      <c r="J6" s="6">
        <v>107728</v>
      </c>
      <c r="K6" s="6" t="str">
        <f>VLOOKUP(J6,[1]Sheet1!$A$1:$B$65536,2,0)</f>
        <v>四川太极大邑县晋原镇北街药店</v>
      </c>
      <c r="L6" s="6" t="s">
        <v>22</v>
      </c>
      <c r="M6" t="s">
        <v>23</v>
      </c>
      <c r="N6" s="10">
        <v>108029</v>
      </c>
      <c r="O6" t="s">
        <v>43</v>
      </c>
    </row>
    <row r="7" ht="15" spans="2:15">
      <c r="B7" s="6" t="s">
        <v>44</v>
      </c>
      <c r="D7" s="6" t="s">
        <v>45</v>
      </c>
      <c r="E7" s="6" t="s">
        <v>46</v>
      </c>
      <c r="F7" s="6">
        <v>2</v>
      </c>
      <c r="G7" s="6" t="s">
        <v>47</v>
      </c>
      <c r="H7" s="6" t="s">
        <v>48</v>
      </c>
      <c r="I7" s="6">
        <v>0</v>
      </c>
      <c r="J7" s="6">
        <v>104428</v>
      </c>
      <c r="K7" s="6" t="str">
        <f>VLOOKUP(J7,[1]Sheet1!$A$1:$B$65536,2,0)</f>
        <v>永康东路药店 </v>
      </c>
      <c r="L7" s="6" t="s">
        <v>30</v>
      </c>
      <c r="M7" t="s">
        <v>23</v>
      </c>
      <c r="N7" s="6"/>
      <c r="O7" t="s">
        <v>49</v>
      </c>
    </row>
    <row r="8" ht="15" spans="2:15">
      <c r="B8" s="6" t="s">
        <v>50</v>
      </c>
      <c r="D8" s="6" t="s">
        <v>51</v>
      </c>
      <c r="E8" s="6" t="s">
        <v>52</v>
      </c>
      <c r="F8" s="6">
        <v>1</v>
      </c>
      <c r="G8" s="6" t="s">
        <v>53</v>
      </c>
      <c r="H8" s="6" t="s">
        <v>54</v>
      </c>
      <c r="I8" s="6">
        <v>25</v>
      </c>
      <c r="J8" s="6">
        <v>546</v>
      </c>
      <c r="K8" s="6" t="str">
        <f>VLOOKUP(J8,[1]Sheet1!$A$1:$B$65536,2,0)</f>
        <v>锦江区榕声路店</v>
      </c>
      <c r="L8" s="6" t="s">
        <v>30</v>
      </c>
      <c r="M8" t="s">
        <v>23</v>
      </c>
      <c r="N8" s="10">
        <v>64795</v>
      </c>
      <c r="O8" t="s">
        <v>55</v>
      </c>
    </row>
    <row r="9" ht="15" spans="2:15">
      <c r="B9" s="6" t="s">
        <v>56</v>
      </c>
      <c r="D9" s="6" t="s">
        <v>57</v>
      </c>
      <c r="E9" s="6" t="s">
        <v>58</v>
      </c>
      <c r="F9" s="6">
        <v>1</v>
      </c>
      <c r="G9" s="6" t="s">
        <v>59</v>
      </c>
      <c r="H9" s="6" t="s">
        <v>60</v>
      </c>
      <c r="I9" s="6">
        <v>19</v>
      </c>
      <c r="J9" s="6">
        <v>108656</v>
      </c>
      <c r="K9" s="6" t="str">
        <f>VLOOKUP(J9,[1]Sheet1!$A$1:$B$65536,2,0)</f>
        <v>四川太极新津五津西路二店</v>
      </c>
      <c r="L9" s="6" t="s">
        <v>30</v>
      </c>
      <c r="M9" t="s">
        <v>23</v>
      </c>
      <c r="N9" s="6"/>
      <c r="O9" t="s">
        <v>49</v>
      </c>
    </row>
    <row r="10" ht="15" spans="2:15">
      <c r="B10" s="6" t="s">
        <v>61</v>
      </c>
      <c r="D10" s="8" t="s">
        <v>62</v>
      </c>
      <c r="E10" s="6" t="s">
        <v>63</v>
      </c>
      <c r="F10" s="6">
        <v>2</v>
      </c>
      <c r="G10" s="6" t="s">
        <v>64</v>
      </c>
      <c r="H10" s="6" t="s">
        <v>65</v>
      </c>
      <c r="I10" s="6">
        <v>68</v>
      </c>
      <c r="J10" s="6">
        <v>108656</v>
      </c>
      <c r="K10" s="6" t="str">
        <f>VLOOKUP(J10,[1]Sheet1!$A$1:$B$65536,2,0)</f>
        <v>四川太极新津五津西路二店</v>
      </c>
      <c r="L10" s="6" t="s">
        <v>22</v>
      </c>
      <c r="M10" t="s">
        <v>23</v>
      </c>
      <c r="N10" s="10">
        <v>115429</v>
      </c>
      <c r="O10" t="s">
        <v>66</v>
      </c>
    </row>
    <row r="11" ht="15" spans="2:15">
      <c r="B11" s="6" t="s">
        <v>67</v>
      </c>
      <c r="D11" s="6" t="s">
        <v>68</v>
      </c>
      <c r="E11" s="6" t="s">
        <v>69</v>
      </c>
      <c r="F11" s="6">
        <v>5</v>
      </c>
      <c r="G11" s="6" t="s">
        <v>70</v>
      </c>
      <c r="H11" s="6" t="s">
        <v>71</v>
      </c>
      <c r="I11" s="6">
        <v>136</v>
      </c>
      <c r="J11" s="6">
        <v>744</v>
      </c>
      <c r="K11" s="6" t="str">
        <f>VLOOKUP(J11,[1]Sheet1!$A$1:$B$65536,2,0)</f>
        <v>武侯区科华街药店</v>
      </c>
      <c r="L11" s="6" t="s">
        <v>30</v>
      </c>
      <c r="M11" t="s">
        <v>23</v>
      </c>
      <c r="N11" s="6"/>
      <c r="O11" s="11" t="s">
        <v>72</v>
      </c>
    </row>
    <row r="12" ht="15" spans="2:15">
      <c r="B12" s="6" t="s">
        <v>73</v>
      </c>
      <c r="D12" s="6" t="s">
        <v>74</v>
      </c>
      <c r="E12" s="6" t="s">
        <v>75</v>
      </c>
      <c r="F12" s="6">
        <v>1</v>
      </c>
      <c r="G12" s="6" t="s">
        <v>76</v>
      </c>
      <c r="H12" s="6" t="s">
        <v>77</v>
      </c>
      <c r="I12" s="6">
        <v>5</v>
      </c>
      <c r="J12" s="6">
        <v>106568</v>
      </c>
      <c r="K12" s="6" t="str">
        <f>VLOOKUP(J12,[1]Sheet1!$A$1:$B$65536,2,0)</f>
        <v>四川太极高新区中和公济桥路药店</v>
      </c>
      <c r="L12" s="6" t="s">
        <v>30</v>
      </c>
      <c r="M12" t="s">
        <v>23</v>
      </c>
      <c r="N12" s="6"/>
      <c r="O12" t="s">
        <v>78</v>
      </c>
    </row>
    <row r="13" ht="15" spans="2:15">
      <c r="B13" s="6" t="s">
        <v>79</v>
      </c>
      <c r="D13" s="6" t="s">
        <v>80</v>
      </c>
      <c r="E13" s="6" t="s">
        <v>81</v>
      </c>
      <c r="F13" s="6">
        <v>1</v>
      </c>
      <c r="G13" s="6" t="s">
        <v>82</v>
      </c>
      <c r="H13" s="6" t="s">
        <v>83</v>
      </c>
      <c r="I13" s="6">
        <v>23</v>
      </c>
      <c r="J13" s="6">
        <v>106568</v>
      </c>
      <c r="K13" s="6" t="str">
        <f>VLOOKUP(J13,[1]Sheet1!$A$1:$B$65536,2,0)</f>
        <v>四川太极高新区中和公济桥路药店</v>
      </c>
      <c r="L13" s="6" t="s">
        <v>30</v>
      </c>
      <c r="M13" t="s">
        <v>23</v>
      </c>
      <c r="N13" s="6"/>
      <c r="O13" t="s">
        <v>84</v>
      </c>
    </row>
    <row r="14" ht="15" spans="2:15">
      <c r="B14" s="6" t="s">
        <v>85</v>
      </c>
      <c r="D14" s="6" t="s">
        <v>86</v>
      </c>
      <c r="E14" s="6" t="s">
        <v>46</v>
      </c>
      <c r="F14" s="6">
        <v>1</v>
      </c>
      <c r="G14" s="6" t="s">
        <v>87</v>
      </c>
      <c r="H14" s="6" t="s">
        <v>88</v>
      </c>
      <c r="I14" s="6">
        <v>17</v>
      </c>
      <c r="J14" s="6">
        <v>108277</v>
      </c>
      <c r="K14" s="6" t="str">
        <f>VLOOKUP(J14,[1]Sheet1!$A$1:$B$65536,2,0)</f>
        <v>四川太极金牛区银沙路药店</v>
      </c>
      <c r="L14" s="6" t="s">
        <v>30</v>
      </c>
      <c r="M14" t="s">
        <v>23</v>
      </c>
      <c r="N14" s="6"/>
      <c r="O14" s="12" t="s">
        <v>49</v>
      </c>
    </row>
    <row r="15" ht="15" spans="2:15">
      <c r="B15" s="6" t="s">
        <v>89</v>
      </c>
      <c r="D15" s="6" t="s">
        <v>90</v>
      </c>
      <c r="E15" s="6" t="s">
        <v>91</v>
      </c>
      <c r="F15" s="6">
        <v>1</v>
      </c>
      <c r="G15" s="6" t="s">
        <v>92</v>
      </c>
      <c r="H15" s="6" t="s">
        <v>93</v>
      </c>
      <c r="I15" s="6">
        <v>35</v>
      </c>
      <c r="J15" s="6">
        <v>106568</v>
      </c>
      <c r="K15" s="6" t="str">
        <f>VLOOKUP(J15,[1]Sheet1!$A$1:$B$65536,2,0)</f>
        <v>四川太极高新区中和公济桥路药店</v>
      </c>
      <c r="L15" s="6" t="s">
        <v>30</v>
      </c>
      <c r="M15" t="s">
        <v>23</v>
      </c>
      <c r="N15" s="6"/>
      <c r="O15" s="12" t="s">
        <v>49</v>
      </c>
    </row>
    <row r="16" ht="15" spans="2:15">
      <c r="B16" s="6" t="s">
        <v>94</v>
      </c>
      <c r="D16" s="6" t="s">
        <v>95</v>
      </c>
      <c r="E16" s="6" t="s">
        <v>96</v>
      </c>
      <c r="F16" s="6">
        <v>5</v>
      </c>
      <c r="G16" s="6" t="s">
        <v>97</v>
      </c>
      <c r="H16" s="6" t="s">
        <v>98</v>
      </c>
      <c r="I16" s="6">
        <v>18</v>
      </c>
      <c r="J16" s="6">
        <v>108277</v>
      </c>
      <c r="K16" s="6" t="str">
        <f>VLOOKUP(J16,[1]Sheet1!$A$1:$B$65536,2,0)</f>
        <v>四川太极金牛区银沙路药店</v>
      </c>
      <c r="L16" s="6" t="s">
        <v>22</v>
      </c>
      <c r="M16" t="s">
        <v>23</v>
      </c>
      <c r="N16" s="6"/>
      <c r="O16" s="12" t="s">
        <v>49</v>
      </c>
    </row>
    <row r="17" ht="15" spans="2:15">
      <c r="B17" s="6" t="s">
        <v>99</v>
      </c>
      <c r="D17" s="6" t="s">
        <v>100</v>
      </c>
      <c r="E17" s="6" t="s">
        <v>101</v>
      </c>
      <c r="F17" s="6">
        <v>1</v>
      </c>
      <c r="G17" s="6" t="s">
        <v>102</v>
      </c>
      <c r="H17" s="6" t="s">
        <v>103</v>
      </c>
      <c r="I17" s="6">
        <v>69</v>
      </c>
      <c r="J17" s="6">
        <v>359</v>
      </c>
      <c r="K17" s="6" t="str">
        <f>VLOOKUP(J17,[1]Sheet1!$A$1:$B$65536,2,0)</f>
        <v>枣子巷药店</v>
      </c>
      <c r="L17" s="6" t="s">
        <v>22</v>
      </c>
      <c r="M17" t="s">
        <v>23</v>
      </c>
      <c r="N17" s="6">
        <v>69034</v>
      </c>
      <c r="O17" t="s">
        <v>104</v>
      </c>
    </row>
    <row r="18" ht="15" spans="2:15">
      <c r="B18" s="6" t="s">
        <v>105</v>
      </c>
      <c r="D18" s="6" t="s">
        <v>106</v>
      </c>
      <c r="E18" s="6" t="s">
        <v>107</v>
      </c>
      <c r="F18" s="6">
        <v>1</v>
      </c>
      <c r="G18" s="6" t="s">
        <v>108</v>
      </c>
      <c r="H18" s="6" t="s">
        <v>109</v>
      </c>
      <c r="I18" s="6">
        <v>15</v>
      </c>
      <c r="J18" s="6">
        <v>399</v>
      </c>
      <c r="K18" s="6" t="str">
        <f>VLOOKUP(J18,[1]Sheet1!$A$1:$B$65536,2,0)</f>
        <v>高新天久北巷药店</v>
      </c>
      <c r="L18" s="6" t="s">
        <v>30</v>
      </c>
      <c r="M18" t="s">
        <v>23</v>
      </c>
      <c r="N18" s="6"/>
      <c r="O18" s="12" t="s">
        <v>49</v>
      </c>
    </row>
    <row r="19" ht="15" spans="2:15">
      <c r="B19" s="6" t="s">
        <v>110</v>
      </c>
      <c r="D19" s="6" t="s">
        <v>111</v>
      </c>
      <c r="E19" s="6" t="s">
        <v>112</v>
      </c>
      <c r="F19" s="6">
        <v>1</v>
      </c>
      <c r="G19" s="6" t="s">
        <v>113</v>
      </c>
      <c r="H19" s="6" t="s">
        <v>114</v>
      </c>
      <c r="I19" s="6">
        <v>60</v>
      </c>
      <c r="J19" s="6">
        <v>105267</v>
      </c>
      <c r="K19" s="6" t="str">
        <f>VLOOKUP(J19,[1]Sheet1!$A$1:$B$65536,2,0)</f>
        <v>四川太极金牛区蜀汉路药店</v>
      </c>
      <c r="L19" s="6" t="s">
        <v>30</v>
      </c>
      <c r="M19" t="s">
        <v>23</v>
      </c>
      <c r="N19" s="6"/>
      <c r="O19" s="12" t="s">
        <v>49</v>
      </c>
    </row>
    <row r="20" ht="15" spans="2:14">
      <c r="B20" s="6" t="s">
        <v>115</v>
      </c>
      <c r="D20" s="6" t="s">
        <v>116</v>
      </c>
      <c r="E20" s="6" t="s">
        <v>117</v>
      </c>
      <c r="F20" s="6">
        <v>1</v>
      </c>
      <c r="G20" s="6" t="s">
        <v>118</v>
      </c>
      <c r="H20" s="6" t="s">
        <v>119</v>
      </c>
      <c r="I20" s="6">
        <v>26.9</v>
      </c>
      <c r="J20" s="6">
        <v>105267</v>
      </c>
      <c r="K20" s="6" t="str">
        <f>VLOOKUP(J20,[1]Sheet1!$A$1:$B$65536,2,0)</f>
        <v>四川太极金牛区蜀汉路药店</v>
      </c>
      <c r="L20" s="6" t="s">
        <v>30</v>
      </c>
      <c r="M20" t="s">
        <v>23</v>
      </c>
      <c r="N20" s="6"/>
    </row>
    <row r="21" ht="15" spans="2:14">
      <c r="B21" s="6" t="s">
        <v>120</v>
      </c>
      <c r="D21" s="6" t="s">
        <v>121</v>
      </c>
      <c r="E21" s="6" t="s">
        <v>122</v>
      </c>
      <c r="F21" s="6">
        <v>5</v>
      </c>
      <c r="G21" s="6" t="s">
        <v>123</v>
      </c>
      <c r="H21" s="6" t="s">
        <v>124</v>
      </c>
      <c r="I21" s="6">
        <v>37.9</v>
      </c>
      <c r="J21" s="6">
        <v>343</v>
      </c>
      <c r="K21" s="6" t="str">
        <f>VLOOKUP(J21,[1]Sheet1!$A$1:$B$65536,2,0)</f>
        <v>光华药店</v>
      </c>
      <c r="L21" s="6" t="s">
        <v>22</v>
      </c>
      <c r="M21" t="s">
        <v>23</v>
      </c>
      <c r="N21" s="6"/>
    </row>
    <row r="22" ht="15" spans="2:14">
      <c r="B22" s="6" t="s">
        <v>125</v>
      </c>
      <c r="D22" s="6" t="s">
        <v>126</v>
      </c>
      <c r="E22" s="6" t="s">
        <v>127</v>
      </c>
      <c r="F22" s="6">
        <v>1</v>
      </c>
      <c r="G22" s="6" t="s">
        <v>128</v>
      </c>
      <c r="H22" s="6" t="s">
        <v>129</v>
      </c>
      <c r="I22" s="6">
        <v>14</v>
      </c>
      <c r="J22" s="6">
        <v>747</v>
      </c>
      <c r="K22" s="6" t="str">
        <f>VLOOKUP(J22,[1]Sheet1!$A$1:$B$65536,2,0)</f>
        <v>郫县郫筒镇一环路东南段药店</v>
      </c>
      <c r="L22" s="6" t="s">
        <v>22</v>
      </c>
      <c r="M22" t="s">
        <v>23</v>
      </c>
      <c r="N22" s="6"/>
    </row>
    <row r="23" ht="15" spans="2:14">
      <c r="B23" s="6" t="s">
        <v>130</v>
      </c>
      <c r="D23" s="6" t="s">
        <v>131</v>
      </c>
      <c r="E23" s="6" t="s">
        <v>132</v>
      </c>
      <c r="F23" s="6">
        <v>2</v>
      </c>
      <c r="G23" s="6" t="s">
        <v>133</v>
      </c>
      <c r="H23" s="6" t="s">
        <v>134</v>
      </c>
      <c r="I23" s="6">
        <v>0</v>
      </c>
      <c r="J23" s="6">
        <v>111400</v>
      </c>
      <c r="K23" s="6" t="str">
        <f>VLOOKUP(J23,[1]Sheet1!$A$1:$B$65536,2,0)</f>
        <v>邛崃杏林路店</v>
      </c>
      <c r="L23" s="6" t="s">
        <v>30</v>
      </c>
      <c r="M23" t="s">
        <v>23</v>
      </c>
      <c r="N23" s="6"/>
    </row>
    <row r="24" ht="15" spans="2:14">
      <c r="B24" s="6" t="s">
        <v>135</v>
      </c>
      <c r="D24" s="6" t="s">
        <v>136</v>
      </c>
      <c r="E24" s="6" t="s">
        <v>137</v>
      </c>
      <c r="F24" s="6">
        <v>1</v>
      </c>
      <c r="G24" s="6" t="s">
        <v>138</v>
      </c>
      <c r="H24" s="6" t="s">
        <v>139</v>
      </c>
      <c r="I24" s="6">
        <v>45</v>
      </c>
      <c r="J24" s="6">
        <v>572</v>
      </c>
      <c r="K24" s="6" t="str">
        <f>VLOOKUP(J24,[1]Sheet1!$A$1:$B$65536,2,0)</f>
        <v>郫县郫筒镇东大街药店</v>
      </c>
      <c r="L24" s="6" t="s">
        <v>30</v>
      </c>
      <c r="M24" t="s">
        <v>23</v>
      </c>
      <c r="N24" s="6"/>
    </row>
    <row r="25" ht="15" spans="2:14">
      <c r="B25" s="6" t="s">
        <v>140</v>
      </c>
      <c r="D25" s="6" t="s">
        <v>141</v>
      </c>
      <c r="E25" s="6" t="s">
        <v>142</v>
      </c>
      <c r="F25" s="6">
        <v>1</v>
      </c>
      <c r="G25" s="6" t="s">
        <v>143</v>
      </c>
      <c r="H25" s="6" t="s">
        <v>144</v>
      </c>
      <c r="I25" s="6">
        <v>25</v>
      </c>
      <c r="J25" s="6">
        <v>572</v>
      </c>
      <c r="K25" s="6" t="str">
        <f>VLOOKUP(J25,[1]Sheet1!$A$1:$B$65536,2,0)</f>
        <v>郫县郫筒镇东大街药店</v>
      </c>
      <c r="L25" s="6" t="s">
        <v>30</v>
      </c>
      <c r="M25" t="s">
        <v>23</v>
      </c>
      <c r="N25" s="6"/>
    </row>
    <row r="26" ht="15" spans="2:14">
      <c r="B26" s="6" t="s">
        <v>145</v>
      </c>
      <c r="D26" s="6" t="s">
        <v>146</v>
      </c>
      <c r="E26" s="6" t="s">
        <v>147</v>
      </c>
      <c r="F26" s="6">
        <v>1</v>
      </c>
      <c r="G26" s="6" t="s">
        <v>148</v>
      </c>
      <c r="H26" s="6" t="s">
        <v>149</v>
      </c>
      <c r="I26" s="6">
        <v>118</v>
      </c>
      <c r="J26" s="6">
        <v>747</v>
      </c>
      <c r="K26" s="6" t="str">
        <f>VLOOKUP(J26,[1]Sheet1!$A$1:$B$65536,2,0)</f>
        <v>郫县郫筒镇一环路东南段药店</v>
      </c>
      <c r="L26" s="6" t="s">
        <v>22</v>
      </c>
      <c r="M26" t="s">
        <v>23</v>
      </c>
      <c r="N26" s="6"/>
    </row>
    <row r="27" ht="15" spans="2:14">
      <c r="B27" s="6" t="s">
        <v>150</v>
      </c>
      <c r="D27" s="6" t="s">
        <v>151</v>
      </c>
      <c r="E27" s="6" t="s">
        <v>152</v>
      </c>
      <c r="F27" s="6">
        <v>1</v>
      </c>
      <c r="G27" s="6" t="s">
        <v>153</v>
      </c>
      <c r="H27" s="6" t="s">
        <v>154</v>
      </c>
      <c r="I27" s="6">
        <v>15.43</v>
      </c>
      <c r="J27" s="6">
        <v>329</v>
      </c>
      <c r="K27" s="6" t="str">
        <f>VLOOKUP(J27,[1]Sheet1!$A$1:$B$65536,2,0)</f>
        <v>温江店</v>
      </c>
      <c r="L27" s="6" t="s">
        <v>30</v>
      </c>
      <c r="M27" t="s">
        <v>23</v>
      </c>
      <c r="N27" s="6"/>
    </row>
    <row r="28" ht="15" spans="2:14">
      <c r="B28" s="6" t="s">
        <v>155</v>
      </c>
      <c r="D28" s="6" t="s">
        <v>156</v>
      </c>
      <c r="E28" s="6" t="s">
        <v>157</v>
      </c>
      <c r="F28" s="6">
        <v>1</v>
      </c>
      <c r="G28" s="6" t="s">
        <v>158</v>
      </c>
      <c r="H28" s="6" t="s">
        <v>159</v>
      </c>
      <c r="I28" s="6">
        <v>280</v>
      </c>
      <c r="J28" s="6">
        <v>113025</v>
      </c>
      <c r="K28" s="6" t="str">
        <f>VLOOKUP(J28,[1]Sheet1!$A$1:$B$65536,2,0)</f>
        <v>蜀鑫路店</v>
      </c>
      <c r="L28" s="6" t="s">
        <v>22</v>
      </c>
      <c r="M28" t="s">
        <v>23</v>
      </c>
      <c r="N28" s="6">
        <v>42140</v>
      </c>
    </row>
    <row r="29" ht="15" spans="2:15">
      <c r="B29" s="6" t="s">
        <v>160</v>
      </c>
      <c r="D29" s="6" t="s">
        <v>161</v>
      </c>
      <c r="E29" s="6" t="s">
        <v>162</v>
      </c>
      <c r="F29" s="6">
        <v>2</v>
      </c>
      <c r="G29" s="6" t="s">
        <v>163</v>
      </c>
      <c r="H29" s="6" t="s">
        <v>164</v>
      </c>
      <c r="I29" s="6"/>
      <c r="J29" s="6" t="s">
        <v>165</v>
      </c>
      <c r="K29" s="6">
        <v>13540686382</v>
      </c>
      <c r="L29" s="6" t="s">
        <v>30</v>
      </c>
      <c r="M29" t="s">
        <v>166</v>
      </c>
      <c r="N29" s="10">
        <v>148643</v>
      </c>
      <c r="O29" t="s">
        <v>167</v>
      </c>
    </row>
  </sheetData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2020-08-25T03:00:33Z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