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Sheet1!$A$2:$AC$105</definedName>
  </definedNames>
  <calcPr calcId="144525"/>
</workbook>
</file>

<file path=xl/sharedStrings.xml><?xml version="1.0" encoding="utf-8"?>
<sst xmlns="http://schemas.openxmlformats.org/spreadsheetml/2006/main" count="964" uniqueCount="677">
  <si>
    <t>小程序找药（2020.8.21-8.23）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</si>
  <si>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</si>
  <si>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</si>
  <si>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</si>
  <si>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</si>
  <si>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</si>
  <si>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</si>
  <si>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</si>
  <si>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</si>
  <si>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</si>
  <si>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</si>
  <si>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</si>
  <si>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</si>
  <si>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</si>
  <si>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</si>
  <si>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</si>
  <si>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</si>
  <si>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2020-08-21 09:43:16</t>
  </si>
  <si>
    <t>b1332</t>
  </si>
  <si>
    <t>山蜡梅叶颗粒</t>
  </si>
  <si>
    <t>10g*10袋</t>
  </si>
  <si>
    <t>江西佑美制药有限公司</t>
  </si>
  <si>
    <t>Z20027113</t>
  </si>
  <si>
    <t>苏玉君</t>
  </si>
  <si>
    <t>紧急</t>
  </si>
  <si>
    <t>顾客</t>
  </si>
  <si>
    <t>顾客电话关机，联系不上</t>
  </si>
  <si>
    <t>2020-08-21 12:03:31</t>
  </si>
  <si>
    <t>b1333</t>
  </si>
  <si>
    <t>扎冲十三味丸</t>
  </si>
  <si>
    <t>0.2g*20丸</t>
  </si>
  <si>
    <t>内蒙古库伦蒙药有限公司</t>
  </si>
  <si>
    <t>Z15021586</t>
  </si>
  <si>
    <t>员工</t>
  </si>
  <si>
    <t>十二桥店目前库存7盒，请门店核实上报原因</t>
  </si>
  <si>
    <t>a7379</t>
  </si>
  <si>
    <t>普罗雌烯乳膏</t>
  </si>
  <si>
    <t>10g*0.1g</t>
  </si>
  <si>
    <t>北京金城泰尔制药有限公司</t>
  </si>
  <si>
    <t>H20059606</t>
  </si>
  <si>
    <t>庆云南街</t>
  </si>
  <si>
    <t>请采购部找渠道</t>
  </si>
  <si>
    <t>a7380</t>
  </si>
  <si>
    <t>盐酸奥洛他定胶囊</t>
  </si>
  <si>
    <r>
      <t>5mg*10</t>
    </r>
    <r>
      <rPr>
        <sz val="11"/>
        <rFont val="宋体"/>
        <charset val="134"/>
      </rPr>
      <t>粒</t>
    </r>
  </si>
  <si>
    <t>重庆西南制药二厂有限责任公司</t>
  </si>
  <si>
    <t>H20174304</t>
  </si>
  <si>
    <t>请采购部找渠道（中标价58.44）累计4家门店报送需求</t>
  </si>
  <si>
    <t>a7381</t>
  </si>
  <si>
    <t>枸橼酸氯米芬胶囊</t>
  </si>
  <si>
    <r>
      <t>50mg*20</t>
    </r>
    <r>
      <rPr>
        <sz val="11"/>
        <rFont val="宋体"/>
        <charset val="134"/>
      </rPr>
      <t>粒</t>
    </r>
  </si>
  <si>
    <t>广州康和药业有限公司</t>
  </si>
  <si>
    <t>H44021970</t>
  </si>
  <si>
    <t>a7382</t>
  </si>
  <si>
    <t>复方磺胺嘧啶锌凝胶</t>
  </si>
  <si>
    <t>20g</t>
  </si>
  <si>
    <t>成都第一药业有限公司</t>
  </si>
  <si>
    <t>H19991359</t>
  </si>
  <si>
    <t>已回复有渠道，请采购部报送新品</t>
  </si>
  <si>
    <t>a7383</t>
  </si>
  <si>
    <t>磷霉素氨丁三醇散</t>
  </si>
  <si>
    <t>3g</t>
  </si>
  <si>
    <t>山西仟源医药集团股份有限公司</t>
  </si>
  <si>
    <t>H19994124</t>
  </si>
  <si>
    <t>请采购部找渠道（中标价70.62）</t>
  </si>
  <si>
    <t>a7384</t>
  </si>
  <si>
    <t>苯甲酸雌二醇软膏</t>
  </si>
  <si>
    <r>
      <t>1.5g</t>
    </r>
    <r>
      <rPr>
        <sz val="11"/>
        <rFont val="宋体"/>
        <charset val="134"/>
      </rPr>
      <t>：</t>
    </r>
    <r>
      <rPr>
        <sz val="11"/>
        <rFont val="Calibri"/>
        <charset val="134"/>
      </rPr>
      <t>1.35mg*12</t>
    </r>
    <r>
      <rPr>
        <sz val="11"/>
        <rFont val="宋体"/>
        <charset val="134"/>
      </rPr>
      <t>支</t>
    </r>
  </si>
  <si>
    <t>北京麦迪海药业有限责任公司</t>
  </si>
  <si>
    <t>H20000701</t>
  </si>
  <si>
    <t>请采购部找渠道（1支中标价23.82）</t>
  </si>
  <si>
    <t>a7385</t>
  </si>
  <si>
    <t>镁加铝咀嚼片</t>
  </si>
  <si>
    <r>
      <t>0.5g*20</t>
    </r>
    <r>
      <rPr>
        <sz val="11"/>
        <rFont val="宋体"/>
        <charset val="134"/>
      </rPr>
      <t>片</t>
    </r>
  </si>
  <si>
    <t>浙江众益药业有限公司</t>
  </si>
  <si>
    <t>H20080108</t>
  </si>
  <si>
    <t>请采购部找渠道（中标价47.68）</t>
  </si>
  <si>
    <t>a7386</t>
  </si>
  <si>
    <t>盐酸西那卡塞片</t>
  </si>
  <si>
    <r>
      <t>25mg*10</t>
    </r>
    <r>
      <rPr>
        <sz val="11"/>
        <rFont val="宋体"/>
        <charset val="134"/>
      </rPr>
      <t>片</t>
    </r>
  </si>
  <si>
    <t>协和发酵麒麟株式会社</t>
  </si>
  <si>
    <t>J20140122</t>
  </si>
  <si>
    <t>请采购部找渠道（中标价346.08）十二桥也报送过需求</t>
  </si>
  <si>
    <t>a7387</t>
  </si>
  <si>
    <t>二十五味肺病丸</t>
  </si>
  <si>
    <r>
      <t>40</t>
    </r>
    <r>
      <rPr>
        <sz val="11"/>
        <rFont val="宋体"/>
        <charset val="134"/>
      </rPr>
      <t>丸</t>
    </r>
    <r>
      <rPr>
        <sz val="11"/>
        <rFont val="Calibri"/>
        <charset val="134"/>
      </rPr>
      <t>*1</t>
    </r>
    <r>
      <rPr>
        <sz val="11"/>
        <rFont val="宋体"/>
        <charset val="134"/>
      </rPr>
      <t>瓶</t>
    </r>
  </si>
  <si>
    <t>西藏甘露藏药股份有限公司</t>
  </si>
  <si>
    <t>Z54020028</t>
  </si>
  <si>
    <t>在特殊目录，请采购部尽快购进</t>
  </si>
  <si>
    <t>a7388</t>
  </si>
  <si>
    <t>芪黄颗粒</t>
  </si>
  <si>
    <r>
      <t>5g*8</t>
    </r>
    <r>
      <rPr>
        <sz val="11"/>
        <rFont val="宋体"/>
        <charset val="134"/>
      </rPr>
      <t>袋</t>
    </r>
  </si>
  <si>
    <t>药都制药</t>
  </si>
  <si>
    <t>Z20120015</t>
  </si>
  <si>
    <t>a7389</t>
  </si>
  <si>
    <t>重组人源胶原蛋白阴道敷料</t>
  </si>
  <si>
    <r>
      <t>10g/</t>
    </r>
    <r>
      <rPr>
        <sz val="11"/>
        <rFont val="宋体"/>
        <charset val="134"/>
      </rPr>
      <t>支</t>
    </r>
  </si>
  <si>
    <t>山西锦波生物医药股份有限公司</t>
  </si>
  <si>
    <t>晋械注准20142640008</t>
  </si>
  <si>
    <t>2020-08-21 13:26:39</t>
  </si>
  <si>
    <t>a7390</t>
  </si>
  <si>
    <t>清宫长春胶囊</t>
  </si>
  <si>
    <t>0.25g*20粒*2小盒</t>
  </si>
  <si>
    <t>颈复康药业集团有限公司</t>
  </si>
  <si>
    <t>Z13022283</t>
  </si>
  <si>
    <t>2020-08-21 14:51:03</t>
  </si>
  <si>
    <t>b1334</t>
  </si>
  <si>
    <t>云南本草断痔膏</t>
  </si>
  <si>
    <t>支</t>
  </si>
  <si>
    <t>苗先锋</t>
  </si>
  <si>
    <t>请完善需求规格重新上报</t>
  </si>
  <si>
    <t>2020-08-21 15:42:54</t>
  </si>
  <si>
    <t>a7391</t>
  </si>
  <si>
    <t>氯雷他定片</t>
  </si>
  <si>
    <t>10mg*8片</t>
  </si>
  <si>
    <t>辽宁亿邦制药有限公司</t>
  </si>
  <si>
    <t>H20041396</t>
  </si>
  <si>
    <t>2020-08-21 16:51:03</t>
  </si>
  <si>
    <t>b1335</t>
  </si>
  <si>
    <t>阿立哌唑口崩片</t>
  </si>
  <si>
    <t>5mg*20片</t>
  </si>
  <si>
    <t>成都康弘药业</t>
  </si>
  <si>
    <t>H20060521</t>
  </si>
  <si>
    <t>公司在营且有库存，请门店核实上报原因</t>
  </si>
  <si>
    <t>2020-08-21 16:56:40</t>
  </si>
  <si>
    <t>a7392</t>
  </si>
  <si>
    <t>草木犀流浸液片</t>
  </si>
  <si>
    <t>0.4g*50片</t>
  </si>
  <si>
    <t>日本:Seiko Eiyo Yakuhin Co.,LTD</t>
  </si>
  <si>
    <t>注册证号 H20160144</t>
  </si>
  <si>
    <t>请采购部找渠道，成汉、光华累计7家门店报送过需求（中标价38.77）杏林46.9，小程序销量4笔，泉源堂45.5</t>
  </si>
  <si>
    <t>2020-08-21 17:07:51</t>
  </si>
  <si>
    <t>a7393</t>
  </si>
  <si>
    <t>凝洁芽孢杆菌活菌片</t>
  </si>
  <si>
    <t>0.35g*30片</t>
  </si>
  <si>
    <t>青岛东岛药业有限公司</t>
  </si>
  <si>
    <t>S20050032</t>
  </si>
  <si>
    <t>2020-08-21 17:21:59</t>
  </si>
  <si>
    <t>a7394</t>
  </si>
  <si>
    <t>人参五味子颗粒</t>
  </si>
  <si>
    <t>5g*10袋</t>
  </si>
  <si>
    <t>吉林一正药业集团有限公司</t>
  </si>
  <si>
    <t>Z22022529</t>
  </si>
  <si>
    <t>2020-08-21 17:25:55</t>
  </si>
  <si>
    <t>a7395</t>
  </si>
  <si>
    <t>清宫寿桃丸</t>
  </si>
  <si>
    <t>7g*6丸</t>
  </si>
  <si>
    <t>天津中新药业集团股份有限公司达仁堂制药厂</t>
  </si>
  <si>
    <t>Z12020286</t>
  </si>
  <si>
    <t>普通</t>
  </si>
  <si>
    <t>2020-08-22 09:54:53</t>
  </si>
  <si>
    <t>a7396</t>
  </si>
  <si>
    <t>25mg*10片</t>
  </si>
  <si>
    <t>日本:大原药品工业株式会社 分包装:协和发酵麒麟(中国)制药有限公司</t>
  </si>
  <si>
    <t>注册证号 H20140508</t>
  </si>
  <si>
    <t>请采购部找渠道（累计3家门店报送需求）（中标价346.08）</t>
  </si>
  <si>
    <t>2020-08-22 11:07:28</t>
  </si>
  <si>
    <t>a7397</t>
  </si>
  <si>
    <t>参芪王浆养血口服液</t>
  </si>
  <si>
    <t>10ml*10支</t>
  </si>
  <si>
    <t>吉林敖东延边药业股份有限公司</t>
  </si>
  <si>
    <t>B20040026</t>
  </si>
  <si>
    <t>2020-08-22 11:18:20</t>
  </si>
  <si>
    <t>a7398</t>
  </si>
  <si>
    <t>金荞麦片</t>
  </si>
  <si>
    <t>0.33克*15片*6板</t>
  </si>
  <si>
    <t>黑龙江康麦斯药业有限公司</t>
  </si>
  <si>
    <t>Z23020038</t>
  </si>
  <si>
    <t>8月21日已报送新品，请采购部联系厂家尽快交资料，中标价40.73</t>
  </si>
  <si>
    <t>2020-08-22 11:21:20</t>
  </si>
  <si>
    <t>a7399</t>
  </si>
  <si>
    <t>威麦宁胶囊</t>
  </si>
  <si>
    <t>0.4g*60粒</t>
  </si>
  <si>
    <t>华颐药业</t>
  </si>
  <si>
    <t>Z20010072</t>
  </si>
  <si>
    <t>2020-08-22 11:25:01</t>
  </si>
  <si>
    <t>b1336</t>
  </si>
  <si>
    <t>加替沙星滴眼液</t>
  </si>
  <si>
    <t>8ml:0.3%(g/ml)</t>
  </si>
  <si>
    <t>安徽省双科药业有限公司</t>
  </si>
  <si>
    <t>H20051825</t>
  </si>
  <si>
    <t>同厂家5ml装在目录ID150009，请门店核实是否能满足顾客需求</t>
  </si>
  <si>
    <t>2020-08-22 11:52:21</t>
  </si>
  <si>
    <t>a7400</t>
  </si>
  <si>
    <t>安乐片</t>
  </si>
  <si>
    <t>0.3g*60片</t>
  </si>
  <si>
    <t>湖北荆江源制药有限公司</t>
  </si>
  <si>
    <t>Z20153026</t>
  </si>
  <si>
    <t>7月2日已报送新品，已建ID请采购部尽快购进（静明路店也报送过需求）</t>
  </si>
  <si>
    <t>2020-08-22 12:41:52</t>
  </si>
  <si>
    <t>a7401</t>
  </si>
  <si>
    <t>盐酸贝那普利片</t>
  </si>
  <si>
    <t>10mg*10片</t>
  </si>
  <si>
    <t>成都地奥制药集团有限公司</t>
  </si>
  <si>
    <t>H20053390</t>
  </si>
  <si>
    <t>2020-08-22 12:57:51</t>
  </si>
  <si>
    <t>b1337</t>
  </si>
  <si>
    <t>脉管复康胶囊</t>
  </si>
  <si>
    <t>0.45g*12粒*3板</t>
  </si>
  <si>
    <t>陕西东泰制药有限公司</t>
  </si>
  <si>
    <t>Z20050719</t>
  </si>
  <si>
    <t>同厂家40粒ID151256公司有库存，请门店店间调拨满足顾客需求</t>
  </si>
  <si>
    <t>2020-08-22 13:27:11</t>
  </si>
  <si>
    <t>a7402</t>
  </si>
  <si>
    <t>胰酶肠溶胶囊</t>
  </si>
  <si>
    <t>0.15g*24粒</t>
  </si>
  <si>
    <t>四川顺生制药</t>
  </si>
  <si>
    <t>H20043650</t>
  </si>
  <si>
    <t>魏魏</t>
  </si>
  <si>
    <t>请采购部找渠道（榕声店报送过需求）顾客离科华店较近</t>
  </si>
  <si>
    <t>2020-08-22 13:53:56</t>
  </si>
  <si>
    <t>a7403</t>
  </si>
  <si>
    <t>再造生血片</t>
  </si>
  <si>
    <t>0.38g*12片*4板</t>
  </si>
  <si>
    <t>安徽誉隆</t>
  </si>
  <si>
    <t>Z20194066</t>
  </si>
  <si>
    <t>在零售目录，公司无库存，请采购部购进后铺货到店</t>
  </si>
  <si>
    <t>2020-08-22 14:24:41</t>
  </si>
  <si>
    <t>b1338</t>
  </si>
  <si>
    <t>氢醌乳膏</t>
  </si>
  <si>
    <t>广东人人康药业有限公司</t>
  </si>
  <si>
    <t>H20040088</t>
  </si>
  <si>
    <t>禁请原因商业缺货，暂时无法购进</t>
  </si>
  <si>
    <t>2020-08-22 14:31:27</t>
  </si>
  <si>
    <t>a7404</t>
  </si>
  <si>
    <t>水杨酸软膏</t>
  </si>
  <si>
    <t>10g*5%</t>
  </si>
  <si>
    <t>马应龙药业集团股份有限公司</t>
  </si>
  <si>
    <t>H42021309</t>
  </si>
  <si>
    <t>2020-08-22 15:25:23</t>
  </si>
  <si>
    <t>a7405</t>
  </si>
  <si>
    <t>地夸磷索钠滴眼液</t>
  </si>
  <si>
    <t>3%(5ml:150mg)</t>
  </si>
  <si>
    <t>日本Santen Pharmaceutical Co.,Ltd.Noto Plant;分包装:参天制药(中国)有限公司</t>
  </si>
  <si>
    <t>J20180008</t>
  </si>
  <si>
    <t>请采购部找渠道（十二桥店报送过需求）</t>
  </si>
  <si>
    <t>2020-08-22 15:39:03</t>
  </si>
  <si>
    <t>a7406</t>
  </si>
  <si>
    <t>布地奈德福莫特罗吸入粉雾剂(Ⅱ)(布地奈德福莫特罗粉吸入剂)</t>
  </si>
  <si>
    <t>160ug/4.5ug:120吸</t>
  </si>
  <si>
    <t>瑞典AstraZeneca AB s-15185,sodertalje</t>
  </si>
  <si>
    <t>注册证号H20140457</t>
  </si>
  <si>
    <t>在特殊目录，公司库存1盒，请采购部购进后铺货到店</t>
  </si>
  <si>
    <t>2020-08-22 17:39:29</t>
  </si>
  <si>
    <t>a7407</t>
  </si>
  <si>
    <t>断血流片</t>
  </si>
  <si>
    <t>0.3g*24片</t>
  </si>
  <si>
    <t>安庆回音必制药股份有限公司</t>
  </si>
  <si>
    <t>Z34020006</t>
  </si>
  <si>
    <t>2020-08-22 19:15:56</t>
  </si>
  <si>
    <t>a7408</t>
  </si>
  <si>
    <t>半夏露颗粒</t>
  </si>
  <si>
    <t>14g*10袋</t>
  </si>
  <si>
    <t>河南宛东药业有限公司</t>
  </si>
  <si>
    <t>z41021347</t>
  </si>
  <si>
    <t>新品，在特殊目录，请采购部尽快联系厂家交资料（累计4家门店报送需求）</t>
  </si>
  <si>
    <t>2020-08-22 19:46:23</t>
  </si>
  <si>
    <t>b1339</t>
  </si>
  <si>
    <t>参苓白术颗粒</t>
  </si>
  <si>
    <t>6g*6袋</t>
  </si>
  <si>
    <t>云南腾药制药股份有限公司</t>
  </si>
  <si>
    <t>Z53020280</t>
  </si>
  <si>
    <t>南华巷店</t>
  </si>
  <si>
    <t>15680893120顾客电话，顾客电话停机</t>
  </si>
  <si>
    <t>2020-08-22 20:15:53</t>
  </si>
  <si>
    <t>a7409</t>
  </si>
  <si>
    <t>枸橼酸他莫昔芬片(护佑)</t>
  </si>
  <si>
    <t>10mg*60片</t>
  </si>
  <si>
    <t>扬子江药业集团有限公司</t>
  </si>
  <si>
    <t>H32021472</t>
  </si>
  <si>
    <t>吴晓为</t>
  </si>
  <si>
    <t>浆洗街店会员，公司在营且有库存，已联系顾客处理</t>
  </si>
  <si>
    <t>2020-08-22 20:17:53</t>
  </si>
  <si>
    <t>a7410</t>
  </si>
  <si>
    <t>断血流颗粒</t>
  </si>
  <si>
    <t>10g*9袋</t>
  </si>
  <si>
    <t>天长亿帆制药有限公司</t>
  </si>
  <si>
    <t>Z10980054</t>
  </si>
  <si>
    <t>2020-08-22 20:28:56</t>
  </si>
  <si>
    <t>a7411</t>
  </si>
  <si>
    <t>内消瘰疬丸</t>
  </si>
  <si>
    <t>9g*8袋</t>
  </si>
  <si>
    <t>兰州太宝制药有限公司</t>
  </si>
  <si>
    <t>Z62021226</t>
  </si>
  <si>
    <t>2020-08-22 20:35:48</t>
  </si>
  <si>
    <t>a7412</t>
  </si>
  <si>
    <t>杜仲颗粒</t>
  </si>
  <si>
    <t>无糖型 5g*15袋</t>
  </si>
  <si>
    <t>贵州圣济堂制药有限公司</t>
  </si>
  <si>
    <t>Z52020412</t>
  </si>
  <si>
    <t>四川太极新津五津西路二店</t>
  </si>
  <si>
    <t>新品在待经营目录，请采购部联系厂家尽快交资料（顾客电话李东15680898307）</t>
  </si>
  <si>
    <t>2020-08-22 20:47:39</t>
  </si>
  <si>
    <t>a7413</t>
  </si>
  <si>
    <t>异维A酸红霉素凝胶</t>
  </si>
  <si>
    <t>10g:(5mg+20万U)</t>
  </si>
  <si>
    <t>国药集团武汉中联</t>
  </si>
  <si>
    <t>H20080404</t>
  </si>
  <si>
    <t>请采购部找渠道（光华店累计2家门店报送需求）</t>
  </si>
  <si>
    <t>2020-08-22 20:51:26</t>
  </si>
  <si>
    <t>a7414</t>
  </si>
  <si>
    <t>牛黄清胃丸</t>
  </si>
  <si>
    <t>6g*10丸</t>
  </si>
  <si>
    <t>北京同仁堂</t>
  </si>
  <si>
    <t>Z11020212</t>
  </si>
  <si>
    <t>在待经营目录，公司无库存，请采购部购进（南华巷报送过需求）</t>
  </si>
  <si>
    <t>2020-08-22 21:01:37</t>
  </si>
  <si>
    <t>a7415</t>
  </si>
  <si>
    <t>枸橼酸铋钾胶囊</t>
  </si>
  <si>
    <t>0.3g*12粒*2板</t>
  </si>
  <si>
    <t>湖南华纳</t>
  </si>
  <si>
    <t>H20033756</t>
  </si>
  <si>
    <t>2020-08-22 21:02:44</t>
  </si>
  <si>
    <t>a7416</t>
  </si>
  <si>
    <t>贵州圣济堂</t>
  </si>
  <si>
    <t>新品，在待经营目录，请采购部联系厂家尽快交资料</t>
  </si>
  <si>
    <t>2020-08-22 21:03:07</t>
  </si>
  <si>
    <t>a7417</t>
  </si>
  <si>
    <t>2020-08-22 21:04:27</t>
  </si>
  <si>
    <t>a7418</t>
  </si>
  <si>
    <t>阿替洛尔片</t>
  </si>
  <si>
    <t>25mg*50片</t>
  </si>
  <si>
    <t>山东信宜</t>
  </si>
  <si>
    <t>H37023046</t>
  </si>
  <si>
    <t>2020-08-22 21:05:11</t>
  </si>
  <si>
    <t>a7419</t>
  </si>
  <si>
    <t>天麻头风灵片</t>
  </si>
  <si>
    <t>0.4g*40片</t>
  </si>
  <si>
    <t>海南海力</t>
  </si>
  <si>
    <t>Z20060330</t>
  </si>
  <si>
    <t>2020-08-22 21:09:51</t>
  </si>
  <si>
    <t>a7420</t>
  </si>
  <si>
    <t>长效抗菌材料(洁悠神)</t>
  </si>
  <si>
    <t>30ml</t>
  </si>
  <si>
    <t>南京神奇科技开发有限公司</t>
  </si>
  <si>
    <t>国械注准20163640807</t>
  </si>
  <si>
    <t>已回复有渠道，请采购部尽快报送新品（累计2家门店报送需求）</t>
  </si>
  <si>
    <t>2020-08-22 21:10:39</t>
  </si>
  <si>
    <t>a7421</t>
  </si>
  <si>
    <t>复方醋酸棉酚片</t>
  </si>
  <si>
    <t>20mg*5片</t>
  </si>
  <si>
    <t>西安北方药业有限公司</t>
  </si>
  <si>
    <t>H61022557</t>
  </si>
  <si>
    <t>已回复药师帮有渠道，请采购部尽快报送新品（累计2家门店报送需求）</t>
  </si>
  <si>
    <t>2020-08-22 21:46:16</t>
  </si>
  <si>
    <t>b1340</t>
  </si>
  <si>
    <t>复方斑蝥胶囊</t>
  </si>
  <si>
    <t>0.25g*60粒</t>
  </si>
  <si>
    <t>陕西方舟制药有限公司</t>
  </si>
  <si>
    <t>Z20013152</t>
  </si>
  <si>
    <t>2020-08-22 21:53:58</t>
  </si>
  <si>
    <t>a7422</t>
  </si>
  <si>
    <t>氟哌噻吨美利曲辛胶囊</t>
  </si>
  <si>
    <t>0.5mg:10mg*9粒*2板</t>
  </si>
  <si>
    <t>成都倍特药业</t>
  </si>
  <si>
    <t>H20150043</t>
  </si>
  <si>
    <t>8月21日已报送新品，请采购部联系厂家尽快交资料中标价53.28</t>
  </si>
  <si>
    <t>2020-08-22 21:56:17</t>
  </si>
  <si>
    <t>a7423</t>
  </si>
  <si>
    <t>地喹氯铵含片</t>
  </si>
  <si>
    <t>0.25g*12片</t>
  </si>
  <si>
    <t>珠海同源药业有限公司</t>
  </si>
  <si>
    <t>H44024254</t>
  </si>
  <si>
    <t>2020-08-22 22:36:27</t>
  </si>
  <si>
    <t>a7424</t>
  </si>
  <si>
    <t>盐酸米诺环素胶囊</t>
  </si>
  <si>
    <t>50mg*20粒</t>
  </si>
  <si>
    <t>瀚辉制药有限公司</t>
  </si>
  <si>
    <t>H20174080</t>
  </si>
  <si>
    <t>目录外淘汰，仓库及门店无库存，请采购部购进（滞销，建议淘汰，何莉莎，2018.7.18）</t>
  </si>
  <si>
    <t>2020-08-22 22:40:44</t>
  </si>
  <si>
    <t>a7425</t>
  </si>
  <si>
    <t>宝儿康糖浆</t>
  </si>
  <si>
    <t>100ml</t>
  </si>
  <si>
    <t>李时珍医药集团有限公司</t>
  </si>
  <si>
    <t>Z42021645</t>
  </si>
  <si>
    <t>目录外淘汰，仓库及门店无库存，请采购部核实是否能购进（滞销，建议淘汰，何莉莎，2018.7.18）</t>
  </si>
  <si>
    <t>2020-08-23 08:43:18</t>
  </si>
  <si>
    <t>a7426</t>
  </si>
  <si>
    <t>银花泌炎灵片</t>
  </si>
  <si>
    <t>0.5g*12片*2板</t>
  </si>
  <si>
    <t>吉林华康药业股份有限公司</t>
  </si>
  <si>
    <t>z19991090</t>
  </si>
  <si>
    <t>目录外淘汰，仓库及门店无库存，请采购部核实是否能购进</t>
  </si>
  <si>
    <t>2020-08-23 09:08:06</t>
  </si>
  <si>
    <t>a7427</t>
  </si>
  <si>
    <t>藏秘健肾丸</t>
  </si>
  <si>
    <t>3000mgx16粒</t>
  </si>
  <si>
    <t>西藏尼玛生物工程有限公司</t>
  </si>
  <si>
    <t>藏卫食准字2006第056号</t>
  </si>
  <si>
    <t>2020-08-23 09:21:12</t>
  </si>
  <si>
    <t>a7428</t>
  </si>
  <si>
    <t>酒石酸溴莫尼定滴眼液（阿法舒）</t>
  </si>
  <si>
    <t>0.15%(5ml:7.5mg)</t>
  </si>
  <si>
    <t>爱尔兰</t>
  </si>
  <si>
    <t>H20160426</t>
  </si>
  <si>
    <t>已回复有渠道，请采购部尽快报送新品</t>
  </si>
  <si>
    <t>2020-08-23 09:33:06</t>
  </si>
  <si>
    <t>a7429</t>
  </si>
  <si>
    <t>清淋颗粒</t>
  </si>
  <si>
    <t>3gx10袋(无糖)</t>
  </si>
  <si>
    <t>四川绵阳一康制药有限公司</t>
  </si>
  <si>
    <t>Z19993210</t>
  </si>
  <si>
    <t>在特殊目录，公司无库存，请采购部核实是否能购进</t>
  </si>
  <si>
    <t>2020-08-23 10:10:34</t>
  </si>
  <si>
    <t>a7430</t>
  </si>
  <si>
    <t>2020-08-23 11:03:03</t>
  </si>
  <si>
    <t>a7431</t>
  </si>
  <si>
    <t>门冬氨酸氨氯地平片</t>
  </si>
  <si>
    <t>5mg*14片</t>
  </si>
  <si>
    <t>浙江尖峰药业</t>
  </si>
  <si>
    <t>H20020487</t>
  </si>
  <si>
    <t>5月28日已经报送新品，请采购部联系厂家尽快交资料（大邑片区累计3家门店报送需求）</t>
  </si>
  <si>
    <t>2020-08-23 11:40:40</t>
  </si>
  <si>
    <t>b1341</t>
  </si>
  <si>
    <t>腐植酸钠抑菌膏</t>
  </si>
  <si>
    <t>丝尔黛生物科技南京有限公司</t>
  </si>
  <si>
    <t>赣卫消证字（2013）第C019号</t>
  </si>
  <si>
    <t>2020-08-23 11:45:34</t>
  </si>
  <si>
    <t>a7432</t>
  </si>
  <si>
    <t>磷酸川芎嗪滴丸</t>
  </si>
  <si>
    <r>
      <t>5mg*300</t>
    </r>
    <r>
      <rPr>
        <sz val="11"/>
        <color rgb="FF000000"/>
        <rFont val="宋体"/>
        <charset val="0"/>
      </rPr>
      <t>丸</t>
    </r>
  </si>
  <si>
    <t>南昌弘益药业有限公司</t>
  </si>
  <si>
    <t>H20051441</t>
  </si>
  <si>
    <t>请采购部找渠道（清江东路报送过需求）</t>
  </si>
  <si>
    <t>2020-08-23 11:52:16</t>
  </si>
  <si>
    <t>a7433</t>
  </si>
  <si>
    <t>消糖灵胶囊</t>
  </si>
  <si>
    <t>0.4g*24s</t>
  </si>
  <si>
    <t>辽宁绿丹药业有限公司</t>
  </si>
  <si>
    <t>Z21021325</t>
  </si>
  <si>
    <t>请采购部找渠道（怀远店报送过需求）</t>
  </si>
  <si>
    <t>2020-08-23 11:55:46</t>
  </si>
  <si>
    <t>a7434</t>
  </si>
  <si>
    <t>盐酸左氧氟沙星胶囊</t>
  </si>
  <si>
    <t>0.1g*12粒</t>
  </si>
  <si>
    <t>江苏福邦</t>
  </si>
  <si>
    <t>H20056974</t>
  </si>
  <si>
    <t>2020-08-23 11:58:17</t>
  </si>
  <si>
    <t>a7435</t>
  </si>
  <si>
    <t>水飞蓟宾葡甲胺片</t>
  </si>
  <si>
    <t>50mg*60片</t>
  </si>
  <si>
    <t>湖南千金</t>
  </si>
  <si>
    <t>H43021882</t>
  </si>
  <si>
    <t>2020-08-23 12:03:45</t>
  </si>
  <si>
    <t>a7436</t>
  </si>
  <si>
    <t>痘德保（外用壳聚糖抗菌液）</t>
  </si>
  <si>
    <t>I型(喷雾型) 60ml</t>
  </si>
  <si>
    <t>郑州正和医疗器械有限公司</t>
  </si>
  <si>
    <t>豫食药监械生产许20149006</t>
  </si>
  <si>
    <t>已回复有渠道，请采购部尽快报新品（累计4家门店报送需求）</t>
  </si>
  <si>
    <t>2020-08-23 12:21:24</t>
  </si>
  <si>
    <t>b1342</t>
  </si>
  <si>
    <t>胆乐胶囊</t>
  </si>
  <si>
    <t>0.3gx80粒</t>
  </si>
  <si>
    <t>浙江永宁药业股份有限公司</t>
  </si>
  <si>
    <t>Z33020265</t>
  </si>
  <si>
    <t>陈诸荣</t>
  </si>
  <si>
    <t>同厂家80粒，公司在营有库存，已经联系顾客，已请华油路店加顾客微信跟进</t>
  </si>
  <si>
    <t>2020-08-23 12:23:32</t>
  </si>
  <si>
    <t>a7437</t>
  </si>
  <si>
    <t>追风济冷敷敷料</t>
  </si>
  <si>
    <t>80ml+5贴</t>
  </si>
  <si>
    <t>江西豫章药业有限公司</t>
  </si>
  <si>
    <t>赣吉械备20170010号</t>
  </si>
  <si>
    <t>2020-08-23 12:26:41</t>
  </si>
  <si>
    <t>a7438</t>
  </si>
  <si>
    <t>丹葶肺心颗粒</t>
  </si>
  <si>
    <t>吉林万通药业有限公司</t>
  </si>
  <si>
    <t>Z20030098</t>
  </si>
  <si>
    <t>8月17日已报送新品，请采购联系厂家尽快交资料（累计6家门店报送需求）杏林40，中标价40.09</t>
  </si>
  <si>
    <t>2020-08-23 12:30:27</t>
  </si>
  <si>
    <t>a7439</t>
  </si>
  <si>
    <t>活心丸</t>
  </si>
  <si>
    <t>20mg*30粒</t>
  </si>
  <si>
    <t>广州悦康生物制药有限公司</t>
  </si>
  <si>
    <t>Z44021835</t>
  </si>
  <si>
    <t>已回复有渠道，请采购部尽快报送新品（旗舰店报送过需求）</t>
  </si>
  <si>
    <t>2020-08-23 12:33:49</t>
  </si>
  <si>
    <t>a7440</t>
  </si>
  <si>
    <t>骨三通医用冷敷贴</t>
  </si>
  <si>
    <t>5贴</t>
  </si>
  <si>
    <t>洛阳郭耀唐正骨医药科技有限公司</t>
  </si>
  <si>
    <t>豫洛械备20160018号</t>
  </si>
  <si>
    <t>2020-08-23 12:34:34</t>
  </si>
  <si>
    <t>b1343</t>
  </si>
  <si>
    <t>非布司他片</t>
  </si>
  <si>
    <t>40mgx8片</t>
  </si>
  <si>
    <t>江苏万邦</t>
  </si>
  <si>
    <t>H20130058</t>
  </si>
  <si>
    <t>周泽龙</t>
  </si>
  <si>
    <t>交大三店会员ID165950，公司在营且有库存，已加顾客微信并回复</t>
  </si>
  <si>
    <t>2020-08-23 12:39:24</t>
  </si>
  <si>
    <t>a7441</t>
  </si>
  <si>
    <t>痛风舒片</t>
  </si>
  <si>
    <t>0.33g*15片*2板</t>
  </si>
  <si>
    <t>陕西盘龙药业集团股份有限公司</t>
  </si>
  <si>
    <t>Z20090318</t>
  </si>
  <si>
    <t>2020-08-23 12:43:23</t>
  </si>
  <si>
    <t>a7442</t>
  </si>
  <si>
    <t>疏风活络丸</t>
  </si>
  <si>
    <t>7.8g*6丸</t>
  </si>
  <si>
    <t>雷允上药业集团有限公司</t>
  </si>
  <si>
    <t>Z32020509</t>
  </si>
  <si>
    <t>2020-08-23 12:47:53</t>
  </si>
  <si>
    <t>a7443</t>
  </si>
  <si>
    <t>脉血康胶囊</t>
  </si>
  <si>
    <t>0.25g*36粒</t>
  </si>
  <si>
    <t>贵州信邦制药股份有限公司</t>
  </si>
  <si>
    <t>Z20033197</t>
  </si>
  <si>
    <t>2020-08-23 12:57:39</t>
  </si>
  <si>
    <t>a7444</t>
  </si>
  <si>
    <t>蒿白伤湿气雾剂</t>
  </si>
  <si>
    <t>50g</t>
  </si>
  <si>
    <t>湖南本草制药有限责任公司</t>
  </si>
  <si>
    <t>Z20027459</t>
  </si>
  <si>
    <t>请采购部找渠道（羊安店报送过需求）</t>
  </si>
  <si>
    <t>2020-08-23 13:09:23</t>
  </si>
  <si>
    <t>a7445</t>
  </si>
  <si>
    <t>盐酸丙哌维林缓释胶囊</t>
  </si>
  <si>
    <t>30mg*7粒</t>
  </si>
  <si>
    <t>德国APOGEPHA Arzneimittel GmbH 分包装:兆科药业(广州)公司</t>
  </si>
  <si>
    <t>J20171031</t>
  </si>
  <si>
    <t>2020-08-23 13:12:39</t>
  </si>
  <si>
    <t>a7446</t>
  </si>
  <si>
    <t>小儿四维钙干混悬剂 (挺力)</t>
  </si>
  <si>
    <t>3g*18袋</t>
  </si>
  <si>
    <t>福建省泉州恒达制药有限公司</t>
  </si>
  <si>
    <t>H35021524</t>
  </si>
  <si>
    <t>请采购部找渠道（观音桥店报送过需求）</t>
  </si>
  <si>
    <t>2020-08-23 13:20:21</t>
  </si>
  <si>
    <t>a7447</t>
  </si>
  <si>
    <t>龟鹿补肾丸</t>
  </si>
  <si>
    <t>4.5g*12袋</t>
  </si>
  <si>
    <t>广东花城制药厂</t>
  </si>
  <si>
    <t>Z44020148</t>
  </si>
  <si>
    <t>2020-08-23 14:04:06</t>
  </si>
  <si>
    <t>a7448</t>
  </si>
  <si>
    <t>盐酸左旋咪唑搽剂</t>
  </si>
  <si>
    <t>5ml:500mg*3支</t>
  </si>
  <si>
    <t>福州辰星药业有限公司</t>
  </si>
  <si>
    <t>H20003344</t>
  </si>
  <si>
    <t>2020-08-23 14:09:44</t>
  </si>
  <si>
    <t>a7449</t>
  </si>
  <si>
    <t>苗山草本</t>
  </si>
  <si>
    <t>15g</t>
  </si>
  <si>
    <t>江西禾实生物科技</t>
  </si>
  <si>
    <t>赣卫消证字2013第D011号</t>
  </si>
  <si>
    <t>2020-08-23 14:11:25</t>
  </si>
  <si>
    <t>a7450</t>
  </si>
  <si>
    <t>血络通胶囊</t>
  </si>
  <si>
    <t>0.18g*36粒</t>
  </si>
  <si>
    <t>湖南恒伟药业股份有限公司</t>
  </si>
  <si>
    <t>B20020195</t>
  </si>
  <si>
    <t>2020-08-23 14:12:39</t>
  </si>
  <si>
    <t>b1344</t>
  </si>
  <si>
    <t>布洛芬缓释胶囊</t>
  </si>
  <si>
    <t>0.3g*24粒</t>
  </si>
  <si>
    <t>中美天津史克</t>
  </si>
  <si>
    <t>H10900089</t>
  </si>
  <si>
    <r>
      <t>目录里有同厂家</t>
    </r>
    <r>
      <rPr>
        <sz val="10"/>
        <rFont val="Arial"/>
        <charset val="0"/>
      </rPr>
      <t>300mgx20</t>
    </r>
    <r>
      <rPr>
        <sz val="10"/>
        <rFont val="宋体"/>
        <charset val="0"/>
      </rPr>
      <t>粒</t>
    </r>
    <r>
      <rPr>
        <sz val="10"/>
        <rFont val="Arial"/>
        <charset val="0"/>
      </rPr>
      <t>ID91</t>
    </r>
    <r>
      <rPr>
        <sz val="10"/>
        <rFont val="宋体"/>
        <charset val="0"/>
      </rPr>
      <t>，请门店核实是否能满足顾客需求</t>
    </r>
  </si>
  <si>
    <t>2020-08-23 14:17:13</t>
  </si>
  <si>
    <t>b1345</t>
  </si>
  <si>
    <t>独圣活血片</t>
  </si>
  <si>
    <t>0.41g*15片*2板</t>
  </si>
  <si>
    <t>太极集团四川绵阳制药有限公司</t>
  </si>
  <si>
    <t>Z20073329</t>
  </si>
  <si>
    <t>珍伟</t>
  </si>
  <si>
    <t>30粒ID105146,18粒ID185513，公司在营且有库存，门店报错了。</t>
  </si>
  <si>
    <t>2020-08-23 14:31:16</t>
  </si>
  <si>
    <t>a7451</t>
  </si>
  <si>
    <t>外用重组人碱性成纤维细胞生长因子</t>
  </si>
  <si>
    <t>20000IU</t>
  </si>
  <si>
    <t>南海朗肽制药有限公司</t>
  </si>
  <si>
    <t>S20040053</t>
  </si>
  <si>
    <t>请采购部找渠道（尚贤坊店报送过需求）</t>
  </si>
  <si>
    <t>2020-08-23 15:36:05</t>
  </si>
  <si>
    <t>a7452</t>
  </si>
  <si>
    <t>山绿茶降压胶囊</t>
  </si>
  <si>
    <t>0.43g*24粒</t>
  </si>
  <si>
    <t>广西万寿堂药业有限公司</t>
  </si>
  <si>
    <t>Z20050427</t>
  </si>
  <si>
    <t>2020-08-23 15:49:55</t>
  </si>
  <si>
    <t>a7453</t>
  </si>
  <si>
    <t>洋参五加口服液</t>
  </si>
  <si>
    <t>10ml*12支</t>
  </si>
  <si>
    <t>山西紫光辰济药业有限公司</t>
  </si>
  <si>
    <t>B20020320</t>
  </si>
  <si>
    <t>8月17日已报送新品，请采购部联系厂家尽快交资料（中标价29.1），杏林14.7</t>
  </si>
  <si>
    <t>2020-08-23 15:58:06</t>
  </si>
  <si>
    <t>a7454</t>
  </si>
  <si>
    <t>复方甘草酸苷片</t>
  </si>
  <si>
    <t>25mg*30片</t>
  </si>
  <si>
    <t>乐普药业股份有限公司</t>
  </si>
  <si>
    <t>H20073723</t>
  </si>
  <si>
    <t>2020-08-23 15:59:24</t>
  </si>
  <si>
    <t>b1346</t>
  </si>
  <si>
    <t>半月板膏</t>
  </si>
  <si>
    <t>永丰县神鼎生物科技有限公司</t>
  </si>
  <si>
    <t>Q/SD037</t>
  </si>
  <si>
    <t>批准文号有误，请门店重新上报</t>
  </si>
  <si>
    <t>2020-08-23 16:40:01</t>
  </si>
  <si>
    <t>a7455</t>
  </si>
  <si>
    <t>醋酸甲地孕酮分散片</t>
  </si>
  <si>
    <t>40mg*12片*3板</t>
  </si>
  <si>
    <t>西安远大德天药业</t>
  </si>
  <si>
    <t>H20040001</t>
  </si>
  <si>
    <t>请采购部找渠道（之前回复药师帮有24粒）</t>
  </si>
  <si>
    <t>2020-08-23 17:00:58</t>
  </si>
  <si>
    <t>a7456</t>
  </si>
  <si>
    <t>血府逐瘀丸</t>
  </si>
  <si>
    <t>6g*8袋</t>
  </si>
  <si>
    <t>黑龙江参鸽药业</t>
  </si>
  <si>
    <t>Z20055446</t>
  </si>
  <si>
    <t>新品，在特殊目录，请采购部尽快联系厂家交资料（杏林12袋48元）</t>
  </si>
  <si>
    <t>2020-08-23 17:03:03</t>
  </si>
  <si>
    <t>a7457</t>
  </si>
  <si>
    <t>仙乐雄胶囊</t>
  </si>
  <si>
    <t>0.3g*12粒</t>
  </si>
  <si>
    <t>芜湖博英药业科技股份有限公司</t>
  </si>
  <si>
    <t>Z34020259</t>
  </si>
  <si>
    <t>2020-08-23 17:05:24</t>
  </si>
  <si>
    <t>a7458</t>
  </si>
  <si>
    <t>龙金通淋胶囊</t>
  </si>
  <si>
    <t>0.46g*24粒</t>
  </si>
  <si>
    <t>云南希陶绿色药业股份有限公司</t>
  </si>
  <si>
    <t>Z20025499</t>
  </si>
  <si>
    <t>2020-08-23 17:23:27</t>
  </si>
  <si>
    <t>a7459</t>
  </si>
  <si>
    <t>复方伸筋胶囊</t>
  </si>
  <si>
    <t>0.4g*12粒*2板</t>
  </si>
  <si>
    <t>贵州高原彝药厂有限公司</t>
  </si>
  <si>
    <t>Z20027145</t>
  </si>
  <si>
    <t>请采购部找渠道（累计4家门店报送需求）</t>
  </si>
  <si>
    <t>2020-08-23 17:25:26</t>
  </si>
  <si>
    <t>a7460</t>
  </si>
  <si>
    <t>经血宁胶囊</t>
  </si>
  <si>
    <t>0.35g*24粒</t>
  </si>
  <si>
    <t>广西金秀圣堂药业</t>
  </si>
  <si>
    <t>B20020057</t>
  </si>
  <si>
    <t>2020-08-23 17:39:57</t>
  </si>
  <si>
    <t>b1347</t>
  </si>
  <si>
    <t>双黄连口服液</t>
  </si>
  <si>
    <t>河南福森药业有限公司</t>
  </si>
  <si>
    <t>Z41022325</t>
  </si>
  <si>
    <t>尹萍</t>
  </si>
  <si>
    <t>顾客回复暂时不需要</t>
  </si>
  <si>
    <t>2020-08-23 18:07:32</t>
  </si>
  <si>
    <t>a7461</t>
  </si>
  <si>
    <t>日本-生晃荣养药品株式会社</t>
  </si>
  <si>
    <t>H20090793</t>
  </si>
  <si>
    <t>请采购部找渠道，光华店、成汉累计7家门店报送过需求（中标价38.77）杏林46.9，小程序销量4笔，泉源堂45.5</t>
  </si>
  <si>
    <t>2020-08-23 18:11:04</t>
  </si>
  <si>
    <t>a7462</t>
  </si>
  <si>
    <t>脉络宁颗粒</t>
  </si>
  <si>
    <t>江西银涛药业有限公司</t>
  </si>
  <si>
    <t>Z20050638</t>
  </si>
  <si>
    <t>请采购部找渠道（大华店报送过需求）</t>
  </si>
  <si>
    <t>2020-08-23 19:57:37</t>
  </si>
  <si>
    <t>b1348</t>
  </si>
  <si>
    <t>桂枝茯苓丸</t>
  </si>
  <si>
    <t>0.15g*126丸</t>
  </si>
  <si>
    <t>成都九芝堂金鼎药业有限公司</t>
  </si>
  <si>
    <t>Z20027562</t>
  </si>
  <si>
    <t>2020-08-23 21:18:37</t>
  </si>
  <si>
    <t>a7463</t>
  </si>
  <si>
    <r>
      <t>养生堂牌</t>
    </r>
    <r>
      <rPr>
        <sz val="11"/>
        <color rgb="FF000000"/>
        <rFont val="Calibri"/>
        <charset val="0"/>
      </rPr>
      <t>B</t>
    </r>
    <r>
      <rPr>
        <sz val="11"/>
        <color rgb="FF000000"/>
        <rFont val="宋体"/>
        <charset val="0"/>
      </rPr>
      <t>族维生素片</t>
    </r>
  </si>
  <si>
    <t>0.5g*60片</t>
  </si>
  <si>
    <t>养生堂药业有限公司</t>
  </si>
  <si>
    <t>G20151025</t>
  </si>
  <si>
    <t>2020-08-24 09:44:45</t>
  </si>
  <si>
    <t>b1349</t>
  </si>
  <si>
    <t>老药师中草药乳膏</t>
  </si>
  <si>
    <t>江西海仁生物科技有限公司</t>
  </si>
  <si>
    <t>赣卫消证字(2014)第D009号</t>
  </si>
  <si>
    <t>杨静荣</t>
  </si>
  <si>
    <t>顾客已经购买，暂时不需要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</si>
</sst>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name val="宋体"/>
      <charset val="0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rgb="FF666666"/>
      <name val="宋体"/>
      <charset val="134"/>
    </font>
    <font>
      <sz val="11"/>
      <color rgb="FF000000"/>
      <name val="Calibri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5" borderId="2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32" fillId="24" borderId="9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/>
    </xf>
    <xf numFmtId="0" fontId="9" fillId="2" borderId="1" xfId="0" applyFont="1" applyFill="1" applyBorder="1" applyAlignment="1"/>
    <xf numFmtId="0" fontId="13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/>
    <xf numFmtId="0" fontId="6" fillId="0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05"/>
  <sheetViews>
    <sheetView tabSelected="1" topLeftCell="I77" workbookViewId="0">
      <selection activeCell="A1" sqref="A1:P104"/>
    </sheetView>
  </sheetViews>
  <sheetFormatPr defaultColWidth="9" defaultRowHeight="13.5"/>
  <cols>
    <col min="1" max="1" width="3.5" style="3" customWidth="1"/>
    <col min="2" max="2" width="14.25" customWidth="1"/>
    <col min="3" max="3" width="5.875" customWidth="1"/>
    <col min="4" max="4" width="23.375" customWidth="1"/>
    <col min="5" max="5" width="18" customWidth="1"/>
    <col min="6" max="6" width="5.125" customWidth="1"/>
    <col min="7" max="7" width="7.375" customWidth="1"/>
    <col min="8" max="8" width="18.75" customWidth="1"/>
    <col min="9" max="9" width="5.625" customWidth="1"/>
    <col min="10" max="10" width="9.625" customWidth="1"/>
    <col min="11" max="11" width="16.625" customWidth="1"/>
    <col min="12" max="12" width="5.375" customWidth="1"/>
    <col min="13" max="13" width="4.375" customWidth="1"/>
    <col min="14" max="14" width="7.375" customWidth="1"/>
    <col min="15" max="15" width="68.875" customWidth="1"/>
    <col min="16" max="16" width="82.25" customWidth="1"/>
    <col min="17" max="29" width="9" style="4"/>
  </cols>
  <sheetData>
    <row r="1" ht="21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4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9" t="s">
        <v>16</v>
      </c>
    </row>
    <row r="3" s="2" customFormat="1" ht="15" hidden="1" spans="1:16">
      <c r="A3" s="7">
        <v>1</v>
      </c>
      <c r="B3" s="8" t="s">
        <v>17</v>
      </c>
      <c r="C3" s="9" t="s">
        <v>18</v>
      </c>
      <c r="D3" s="10" t="s">
        <v>19</v>
      </c>
      <c r="E3" s="10" t="s">
        <v>20</v>
      </c>
      <c r="F3" s="10">
        <v>2</v>
      </c>
      <c r="G3" s="10" t="s">
        <v>21</v>
      </c>
      <c r="H3" s="10" t="s">
        <v>22</v>
      </c>
      <c r="I3" s="10"/>
      <c r="J3" s="10" t="s">
        <v>23</v>
      </c>
      <c r="K3" s="10">
        <v>15760559221</v>
      </c>
      <c r="L3" s="10" t="s">
        <v>24</v>
      </c>
      <c r="M3" s="20" t="s">
        <v>25</v>
      </c>
      <c r="N3" s="10"/>
      <c r="O3" s="20" t="s">
        <v>26</v>
      </c>
      <c r="P3" s="9"/>
    </row>
    <row r="4" s="2" customFormat="1" ht="15" spans="1:16">
      <c r="A4" s="7">
        <v>2</v>
      </c>
      <c r="B4" s="8" t="s">
        <v>27</v>
      </c>
      <c r="C4" s="9" t="s">
        <v>28</v>
      </c>
      <c r="D4" s="10" t="s">
        <v>29</v>
      </c>
      <c r="E4" s="10" t="s">
        <v>30</v>
      </c>
      <c r="F4" s="10">
        <v>5</v>
      </c>
      <c r="G4" s="10" t="s">
        <v>31</v>
      </c>
      <c r="H4" s="10" t="s">
        <v>32</v>
      </c>
      <c r="I4" s="10">
        <v>30</v>
      </c>
      <c r="J4" s="10">
        <v>582</v>
      </c>
      <c r="K4" s="10" t="str">
        <f>VLOOKUP(J4,[1]Sheet1!$A$1:$B$65536,2,0)</f>
        <v>青羊区十二桥药店</v>
      </c>
      <c r="L4" s="10" t="s">
        <v>24</v>
      </c>
      <c r="M4" s="10" t="s">
        <v>33</v>
      </c>
      <c r="N4" s="21">
        <v>57180</v>
      </c>
      <c r="O4" s="10" t="s">
        <v>34</v>
      </c>
      <c r="P4" s="9"/>
    </row>
    <row r="5" ht="15" spans="1:16">
      <c r="A5" s="11">
        <v>3</v>
      </c>
      <c r="B5" s="12" t="s">
        <v>27</v>
      </c>
      <c r="C5" s="13" t="s">
        <v>35</v>
      </c>
      <c r="D5" s="14" t="s">
        <v>36</v>
      </c>
      <c r="E5" s="14" t="s">
        <v>37</v>
      </c>
      <c r="F5" s="14">
        <v>3</v>
      </c>
      <c r="G5" s="14" t="s">
        <v>38</v>
      </c>
      <c r="H5" s="14" t="s">
        <v>39</v>
      </c>
      <c r="I5" s="14">
        <v>249</v>
      </c>
      <c r="J5" s="14">
        <v>742</v>
      </c>
      <c r="K5" s="14" t="s">
        <v>40</v>
      </c>
      <c r="L5" s="14" t="s">
        <v>24</v>
      </c>
      <c r="M5" s="14" t="s">
        <v>33</v>
      </c>
      <c r="N5" s="14"/>
      <c r="O5" s="22" t="s">
        <v>41</v>
      </c>
      <c r="P5" s="13"/>
    </row>
    <row r="6" ht="15" spans="1:16">
      <c r="A6" s="11">
        <v>4</v>
      </c>
      <c r="B6" s="12" t="s">
        <v>27</v>
      </c>
      <c r="C6" s="13" t="s">
        <v>42</v>
      </c>
      <c r="D6" s="14" t="s">
        <v>43</v>
      </c>
      <c r="E6" s="14" t="s">
        <v>44</v>
      </c>
      <c r="F6" s="14">
        <v>5</v>
      </c>
      <c r="G6" s="14" t="s">
        <v>45</v>
      </c>
      <c r="H6" s="14" t="s">
        <v>46</v>
      </c>
      <c r="I6" s="14">
        <v>79</v>
      </c>
      <c r="J6" s="14">
        <v>742</v>
      </c>
      <c r="K6" s="14" t="s">
        <v>40</v>
      </c>
      <c r="L6" s="14" t="s">
        <v>24</v>
      </c>
      <c r="M6" s="14" t="s">
        <v>33</v>
      </c>
      <c r="N6" s="14"/>
      <c r="O6" s="23" t="s">
        <v>47</v>
      </c>
      <c r="P6" s="13"/>
    </row>
    <row r="7" ht="15" spans="1:16">
      <c r="A7" s="11">
        <v>5</v>
      </c>
      <c r="B7" s="12" t="s">
        <v>27</v>
      </c>
      <c r="C7" s="13" t="s">
        <v>48</v>
      </c>
      <c r="D7" s="14" t="s">
        <v>49</v>
      </c>
      <c r="E7" s="14" t="s">
        <v>50</v>
      </c>
      <c r="F7" s="14">
        <v>3</v>
      </c>
      <c r="G7" s="14" t="s">
        <v>51</v>
      </c>
      <c r="H7" s="14" t="s">
        <v>52</v>
      </c>
      <c r="I7" s="14">
        <v>52</v>
      </c>
      <c r="J7" s="14">
        <v>742</v>
      </c>
      <c r="K7" s="14" t="s">
        <v>40</v>
      </c>
      <c r="L7" s="14" t="s">
        <v>24</v>
      </c>
      <c r="M7" s="14" t="s">
        <v>33</v>
      </c>
      <c r="N7" s="14"/>
      <c r="O7" s="24" t="s">
        <v>41</v>
      </c>
      <c r="P7" s="13"/>
    </row>
    <row r="8" ht="15" spans="1:16">
      <c r="A8" s="11">
        <v>6</v>
      </c>
      <c r="B8" s="12" t="s">
        <v>27</v>
      </c>
      <c r="C8" s="13" t="s">
        <v>53</v>
      </c>
      <c r="D8" s="14" t="s">
        <v>54</v>
      </c>
      <c r="E8" s="14" t="s">
        <v>55</v>
      </c>
      <c r="F8" s="14">
        <v>3</v>
      </c>
      <c r="G8" s="15" t="s">
        <v>56</v>
      </c>
      <c r="H8" s="14" t="s">
        <v>57</v>
      </c>
      <c r="I8" s="14">
        <v>78</v>
      </c>
      <c r="J8" s="14">
        <v>742</v>
      </c>
      <c r="K8" s="14" t="s">
        <v>40</v>
      </c>
      <c r="L8" s="14" t="s">
        <v>24</v>
      </c>
      <c r="M8" s="14" t="s">
        <v>33</v>
      </c>
      <c r="N8" s="14"/>
      <c r="O8" s="18" t="s">
        <v>58</v>
      </c>
      <c r="P8" s="13"/>
    </row>
    <row r="9" ht="15" spans="1:16">
      <c r="A9" s="11">
        <v>7</v>
      </c>
      <c r="B9" s="12" t="s">
        <v>27</v>
      </c>
      <c r="C9" s="13" t="s">
        <v>59</v>
      </c>
      <c r="D9" s="14" t="s">
        <v>60</v>
      </c>
      <c r="E9" s="14" t="s">
        <v>61</v>
      </c>
      <c r="F9" s="14">
        <v>3</v>
      </c>
      <c r="G9" s="14" t="s">
        <v>62</v>
      </c>
      <c r="H9" s="14" t="s">
        <v>63</v>
      </c>
      <c r="I9" s="14">
        <v>67.5</v>
      </c>
      <c r="J9" s="14">
        <v>742</v>
      </c>
      <c r="K9" s="14" t="s">
        <v>40</v>
      </c>
      <c r="L9" s="14" t="s">
        <v>24</v>
      </c>
      <c r="M9" s="14" t="s">
        <v>33</v>
      </c>
      <c r="N9" s="14"/>
      <c r="O9" s="25" t="s">
        <v>64</v>
      </c>
      <c r="P9" s="13"/>
    </row>
    <row r="10" ht="15" spans="1:16">
      <c r="A10" s="11">
        <v>8</v>
      </c>
      <c r="B10" s="12" t="s">
        <v>27</v>
      </c>
      <c r="C10" s="13" t="s">
        <v>65</v>
      </c>
      <c r="D10" s="14" t="s">
        <v>66</v>
      </c>
      <c r="E10" s="14" t="s">
        <v>67</v>
      </c>
      <c r="F10" s="14">
        <v>3</v>
      </c>
      <c r="G10" s="14" t="s">
        <v>68</v>
      </c>
      <c r="H10" s="14" t="s">
        <v>69</v>
      </c>
      <c r="I10" s="14">
        <v>260</v>
      </c>
      <c r="J10" s="14">
        <v>742</v>
      </c>
      <c r="K10" s="14" t="s">
        <v>40</v>
      </c>
      <c r="L10" s="14" t="s">
        <v>24</v>
      </c>
      <c r="M10" s="14" t="s">
        <v>33</v>
      </c>
      <c r="N10" s="14"/>
      <c r="O10" s="22" t="s">
        <v>70</v>
      </c>
      <c r="P10" s="13"/>
    </row>
    <row r="11" ht="15" spans="1:16">
      <c r="A11" s="11">
        <v>9</v>
      </c>
      <c r="B11" s="12" t="s">
        <v>27</v>
      </c>
      <c r="C11" s="13" t="s">
        <v>71</v>
      </c>
      <c r="D11" s="14" t="s">
        <v>72</v>
      </c>
      <c r="E11" s="14" t="s">
        <v>73</v>
      </c>
      <c r="F11" s="14">
        <v>2</v>
      </c>
      <c r="G11" s="14" t="s">
        <v>74</v>
      </c>
      <c r="H11" s="14" t="s">
        <v>75</v>
      </c>
      <c r="I11" s="14">
        <v>35</v>
      </c>
      <c r="J11" s="14">
        <v>742</v>
      </c>
      <c r="K11" s="14" t="s">
        <v>40</v>
      </c>
      <c r="L11" s="14" t="s">
        <v>24</v>
      </c>
      <c r="M11" s="14" t="s">
        <v>33</v>
      </c>
      <c r="N11" s="14"/>
      <c r="O11" s="26" t="s">
        <v>76</v>
      </c>
      <c r="P11" s="13"/>
    </row>
    <row r="12" ht="15" spans="1:16">
      <c r="A12" s="11">
        <v>10</v>
      </c>
      <c r="B12" s="12" t="s">
        <v>27</v>
      </c>
      <c r="C12" s="13" t="s">
        <v>77</v>
      </c>
      <c r="D12" s="14" t="s">
        <v>78</v>
      </c>
      <c r="E12" s="14" t="s">
        <v>79</v>
      </c>
      <c r="F12" s="14">
        <v>3</v>
      </c>
      <c r="G12" s="14" t="s">
        <v>80</v>
      </c>
      <c r="H12" s="14" t="s">
        <v>81</v>
      </c>
      <c r="I12" s="14">
        <v>328</v>
      </c>
      <c r="J12" s="14">
        <v>742</v>
      </c>
      <c r="K12" s="14" t="s">
        <v>40</v>
      </c>
      <c r="L12" s="14" t="s">
        <v>24</v>
      </c>
      <c r="M12" s="14" t="s">
        <v>33</v>
      </c>
      <c r="N12" s="14"/>
      <c r="O12" s="26" t="s">
        <v>82</v>
      </c>
      <c r="P12" s="13"/>
    </row>
    <row r="13" ht="15" spans="1:16">
      <c r="A13" s="11">
        <v>11</v>
      </c>
      <c r="B13" s="12" t="s">
        <v>27</v>
      </c>
      <c r="C13" s="13" t="s">
        <v>83</v>
      </c>
      <c r="D13" s="14" t="s">
        <v>84</v>
      </c>
      <c r="E13" s="14" t="s">
        <v>85</v>
      </c>
      <c r="F13" s="14">
        <v>2</v>
      </c>
      <c r="G13" s="14" t="s">
        <v>86</v>
      </c>
      <c r="H13" s="14" t="s">
        <v>87</v>
      </c>
      <c r="I13" s="14">
        <v>98</v>
      </c>
      <c r="J13" s="14">
        <v>742</v>
      </c>
      <c r="K13" s="14" t="s">
        <v>40</v>
      </c>
      <c r="L13" s="14" t="s">
        <v>24</v>
      </c>
      <c r="M13" s="14" t="s">
        <v>33</v>
      </c>
      <c r="N13" s="27">
        <v>200901</v>
      </c>
      <c r="O13" s="14" t="s">
        <v>88</v>
      </c>
      <c r="P13" s="13"/>
    </row>
    <row r="14" ht="15" spans="1:16">
      <c r="A14" s="11">
        <v>12</v>
      </c>
      <c r="B14" s="12" t="s">
        <v>27</v>
      </c>
      <c r="C14" s="13" t="s">
        <v>89</v>
      </c>
      <c r="D14" s="14" t="s">
        <v>90</v>
      </c>
      <c r="E14" s="14" t="s">
        <v>91</v>
      </c>
      <c r="F14" s="14">
        <v>3</v>
      </c>
      <c r="G14" s="14" t="s">
        <v>92</v>
      </c>
      <c r="H14" s="14" t="s">
        <v>93</v>
      </c>
      <c r="I14" s="14">
        <v>35</v>
      </c>
      <c r="J14" s="14">
        <v>742</v>
      </c>
      <c r="K14" s="14" t="s">
        <v>40</v>
      </c>
      <c r="L14" s="14" t="s">
        <v>24</v>
      </c>
      <c r="M14" s="14" t="s">
        <v>33</v>
      </c>
      <c r="N14" s="14"/>
      <c r="O14" s="22" t="s">
        <v>41</v>
      </c>
      <c r="P14" s="13"/>
    </row>
    <row r="15" ht="15" spans="1:16">
      <c r="A15" s="11">
        <v>13</v>
      </c>
      <c r="B15" s="12" t="s">
        <v>27</v>
      </c>
      <c r="C15" s="13" t="s">
        <v>94</v>
      </c>
      <c r="D15" s="14" t="s">
        <v>95</v>
      </c>
      <c r="E15" s="14" t="s">
        <v>96</v>
      </c>
      <c r="F15" s="14">
        <v>2</v>
      </c>
      <c r="G15" s="14" t="s">
        <v>97</v>
      </c>
      <c r="H15" s="14" t="s">
        <v>98</v>
      </c>
      <c r="I15" s="14">
        <v>270</v>
      </c>
      <c r="J15" s="14">
        <v>742</v>
      </c>
      <c r="K15" s="14" t="s">
        <v>40</v>
      </c>
      <c r="L15" s="14" t="s">
        <v>24</v>
      </c>
      <c r="M15" s="14" t="s">
        <v>33</v>
      </c>
      <c r="N15" s="14"/>
      <c r="O15" s="26" t="s">
        <v>41</v>
      </c>
      <c r="P15" s="13"/>
    </row>
    <row r="16" ht="15" spans="1:16">
      <c r="A16" s="11">
        <v>14</v>
      </c>
      <c r="B16" s="12" t="s">
        <v>99</v>
      </c>
      <c r="C16" s="13" t="s">
        <v>100</v>
      </c>
      <c r="D16" s="14" t="s">
        <v>101</v>
      </c>
      <c r="E16" s="14" t="s">
        <v>102</v>
      </c>
      <c r="F16" s="14">
        <v>5</v>
      </c>
      <c r="G16" s="14" t="s">
        <v>103</v>
      </c>
      <c r="H16" s="14" t="s">
        <v>104</v>
      </c>
      <c r="I16" s="14">
        <v>186</v>
      </c>
      <c r="J16" s="14">
        <v>582</v>
      </c>
      <c r="K16" s="14" t="str">
        <f>VLOOKUP(J16,[1]Sheet1!$A$1:$B$65536,2,0)</f>
        <v>青羊区十二桥药店</v>
      </c>
      <c r="L16" s="14" t="s">
        <v>24</v>
      </c>
      <c r="M16" s="14" t="s">
        <v>33</v>
      </c>
      <c r="N16" s="14"/>
      <c r="O16" s="22" t="s">
        <v>41</v>
      </c>
      <c r="P16" s="13"/>
    </row>
    <row r="17" s="2" customFormat="1" ht="15" spans="1:16">
      <c r="A17" s="7">
        <v>15</v>
      </c>
      <c r="B17" s="8" t="s">
        <v>105</v>
      </c>
      <c r="C17" s="9" t="s">
        <v>106</v>
      </c>
      <c r="D17" s="10" t="s">
        <v>107</v>
      </c>
      <c r="E17" s="10" t="s">
        <v>108</v>
      </c>
      <c r="F17" s="10">
        <v>1</v>
      </c>
      <c r="G17" s="10" t="s">
        <v>109</v>
      </c>
      <c r="H17" s="10">
        <v>0</v>
      </c>
      <c r="I17" s="10">
        <v>29.8</v>
      </c>
      <c r="J17" s="10">
        <v>365</v>
      </c>
      <c r="K17" s="10" t="str">
        <f>VLOOKUP(J17,[1]Sheet1!$A$1:$B$65536,2,0)</f>
        <v>光华村街药店</v>
      </c>
      <c r="L17" s="10" t="s">
        <v>24</v>
      </c>
      <c r="M17" s="10" t="s">
        <v>33</v>
      </c>
      <c r="N17" s="10"/>
      <c r="O17" s="28" t="s">
        <v>110</v>
      </c>
      <c r="P17" s="9"/>
    </row>
    <row r="18" ht="15" spans="1:16">
      <c r="A18" s="11">
        <v>16</v>
      </c>
      <c r="B18" s="12" t="s">
        <v>111</v>
      </c>
      <c r="C18" s="13" t="s">
        <v>112</v>
      </c>
      <c r="D18" s="14" t="s">
        <v>113</v>
      </c>
      <c r="E18" s="14" t="s">
        <v>114</v>
      </c>
      <c r="F18" s="14">
        <v>1</v>
      </c>
      <c r="G18" s="14" t="s">
        <v>115</v>
      </c>
      <c r="H18" s="14" t="s">
        <v>116</v>
      </c>
      <c r="I18" s="14">
        <v>15</v>
      </c>
      <c r="J18" s="14">
        <v>748</v>
      </c>
      <c r="K18" s="14" t="str">
        <f>VLOOKUP(J18,[1]Sheet1!$A$1:$B$65536,2,0)</f>
        <v>大邑县晋原镇东街药店</v>
      </c>
      <c r="L18" s="14" t="s">
        <v>24</v>
      </c>
      <c r="M18" s="14" t="s">
        <v>33</v>
      </c>
      <c r="N18" s="14"/>
      <c r="O18" s="29" t="s">
        <v>41</v>
      </c>
      <c r="P18" s="13"/>
    </row>
    <row r="19" s="2" customFormat="1" ht="15" spans="1:16">
      <c r="A19" s="7">
        <v>17</v>
      </c>
      <c r="B19" s="8" t="s">
        <v>117</v>
      </c>
      <c r="C19" s="9" t="s">
        <v>118</v>
      </c>
      <c r="D19" s="10" t="s">
        <v>119</v>
      </c>
      <c r="E19" s="10" t="s">
        <v>120</v>
      </c>
      <c r="F19" s="10">
        <v>1</v>
      </c>
      <c r="G19" s="10" t="s">
        <v>121</v>
      </c>
      <c r="H19" s="10" t="s">
        <v>122</v>
      </c>
      <c r="I19" s="10">
        <v>37</v>
      </c>
      <c r="J19" s="10">
        <v>706</v>
      </c>
      <c r="K19" s="10" t="str">
        <f>VLOOKUP(J19,[1]Sheet1!$A$1:$B$65536,2,0)</f>
        <v>都江堰幸福镇翔凤路药店</v>
      </c>
      <c r="L19" s="10" t="s">
        <v>24</v>
      </c>
      <c r="M19" s="10" t="s">
        <v>33</v>
      </c>
      <c r="N19" s="30">
        <v>63480</v>
      </c>
      <c r="O19" s="28" t="s">
        <v>123</v>
      </c>
      <c r="P19" s="9"/>
    </row>
    <row r="20" ht="15" spans="1:16">
      <c r="A20" s="11">
        <v>18</v>
      </c>
      <c r="B20" s="12" t="s">
        <v>124</v>
      </c>
      <c r="C20" s="13" t="s">
        <v>125</v>
      </c>
      <c r="D20" s="16" t="s">
        <v>126</v>
      </c>
      <c r="E20" s="14" t="s">
        <v>127</v>
      </c>
      <c r="F20" s="14">
        <v>2</v>
      </c>
      <c r="G20" s="14" t="s">
        <v>128</v>
      </c>
      <c r="H20" s="14" t="s">
        <v>129</v>
      </c>
      <c r="I20" s="14">
        <v>36</v>
      </c>
      <c r="J20" s="14">
        <v>706</v>
      </c>
      <c r="K20" s="14" t="str">
        <f>VLOOKUP(J20,[1]Sheet1!$A$1:$B$65536,2,0)</f>
        <v>都江堰幸福镇翔凤路药店</v>
      </c>
      <c r="L20" s="14" t="s">
        <v>24</v>
      </c>
      <c r="M20" s="14" t="s">
        <v>33</v>
      </c>
      <c r="N20" s="14"/>
      <c r="O20" s="23" t="s">
        <v>130</v>
      </c>
      <c r="P20" s="13"/>
    </row>
    <row r="21" ht="15" spans="1:16">
      <c r="A21" s="11">
        <v>19</v>
      </c>
      <c r="B21" s="12" t="s">
        <v>131</v>
      </c>
      <c r="C21" s="13" t="s">
        <v>132</v>
      </c>
      <c r="D21" s="14" t="s">
        <v>133</v>
      </c>
      <c r="E21" s="14" t="s">
        <v>134</v>
      </c>
      <c r="F21" s="14">
        <v>1</v>
      </c>
      <c r="G21" s="14" t="s">
        <v>135</v>
      </c>
      <c r="H21" s="14" t="s">
        <v>136</v>
      </c>
      <c r="I21" s="14">
        <v>39</v>
      </c>
      <c r="J21" s="14">
        <v>706</v>
      </c>
      <c r="K21" s="14" t="str">
        <f>VLOOKUP(J21,[1]Sheet1!$A$1:$B$65536,2,0)</f>
        <v>都江堰幸福镇翔凤路药店</v>
      </c>
      <c r="L21" s="14" t="s">
        <v>24</v>
      </c>
      <c r="M21" s="14" t="s">
        <v>33</v>
      </c>
      <c r="N21" s="14"/>
      <c r="O21" s="22" t="s">
        <v>41</v>
      </c>
      <c r="P21" s="13"/>
    </row>
    <row r="22" ht="15" spans="1:16">
      <c r="A22" s="11">
        <v>20</v>
      </c>
      <c r="B22" s="12" t="s">
        <v>137</v>
      </c>
      <c r="C22" s="13" t="s">
        <v>138</v>
      </c>
      <c r="D22" s="14" t="s">
        <v>139</v>
      </c>
      <c r="E22" s="14" t="s">
        <v>140</v>
      </c>
      <c r="F22" s="14">
        <v>3</v>
      </c>
      <c r="G22" s="14" t="s">
        <v>141</v>
      </c>
      <c r="H22" s="14" t="s">
        <v>142</v>
      </c>
      <c r="I22" s="14">
        <v>28.5</v>
      </c>
      <c r="J22" s="14">
        <v>399</v>
      </c>
      <c r="K22" s="14" t="str">
        <f>VLOOKUP(J22,[1]Sheet1!$A$1:$B$65536,2,0)</f>
        <v>高新天久北巷药店</v>
      </c>
      <c r="L22" s="14" t="s">
        <v>24</v>
      </c>
      <c r="M22" s="14" t="s">
        <v>33</v>
      </c>
      <c r="N22" s="14"/>
      <c r="O22" s="26" t="s">
        <v>41</v>
      </c>
      <c r="P22" s="13"/>
    </row>
    <row r="23" ht="15" spans="1:16">
      <c r="A23" s="11">
        <v>21</v>
      </c>
      <c r="B23" s="12" t="s">
        <v>143</v>
      </c>
      <c r="C23" s="13" t="s">
        <v>144</v>
      </c>
      <c r="D23" s="14" t="s">
        <v>145</v>
      </c>
      <c r="E23" s="14" t="s">
        <v>146</v>
      </c>
      <c r="F23" s="14">
        <v>1</v>
      </c>
      <c r="G23" s="14" t="s">
        <v>147</v>
      </c>
      <c r="H23" s="14" t="s">
        <v>148</v>
      </c>
      <c r="I23" s="14">
        <v>336</v>
      </c>
      <c r="J23" s="14">
        <v>399</v>
      </c>
      <c r="K23" s="14" t="str">
        <f>VLOOKUP(J23,[1]Sheet1!$A$1:$B$65536,2,0)</f>
        <v>高新天久北巷药店</v>
      </c>
      <c r="L23" s="14" t="s">
        <v>149</v>
      </c>
      <c r="M23" s="14" t="s">
        <v>33</v>
      </c>
      <c r="N23" s="14"/>
      <c r="O23" s="22" t="s">
        <v>41</v>
      </c>
      <c r="P23" s="13"/>
    </row>
    <row r="24" ht="15" spans="1:16">
      <c r="A24" s="11">
        <v>22</v>
      </c>
      <c r="B24" s="12" t="s">
        <v>150</v>
      </c>
      <c r="C24" s="13" t="s">
        <v>151</v>
      </c>
      <c r="D24" s="14" t="s">
        <v>78</v>
      </c>
      <c r="E24" s="14" t="s">
        <v>152</v>
      </c>
      <c r="F24" s="14">
        <v>2</v>
      </c>
      <c r="G24" s="14" t="s">
        <v>153</v>
      </c>
      <c r="H24" s="14" t="s">
        <v>154</v>
      </c>
      <c r="I24" s="14">
        <v>0</v>
      </c>
      <c r="J24" s="14">
        <v>111400</v>
      </c>
      <c r="K24" s="14" t="str">
        <f>VLOOKUP(J24,[1]Sheet1!$A$1:$B$65536,2,0)</f>
        <v>邛崃杏林路店</v>
      </c>
      <c r="L24" s="14" t="s">
        <v>24</v>
      </c>
      <c r="M24" s="14" t="s">
        <v>33</v>
      </c>
      <c r="N24" s="14"/>
      <c r="O24" s="22" t="s">
        <v>155</v>
      </c>
      <c r="P24" s="13"/>
    </row>
    <row r="25" ht="15" spans="1:16">
      <c r="A25" s="11">
        <v>23</v>
      </c>
      <c r="B25" s="12" t="s">
        <v>156</v>
      </c>
      <c r="C25" s="13" t="s">
        <v>157</v>
      </c>
      <c r="D25" s="14" t="s">
        <v>158</v>
      </c>
      <c r="E25" s="14" t="s">
        <v>159</v>
      </c>
      <c r="F25" s="14">
        <v>1</v>
      </c>
      <c r="G25" s="14" t="s">
        <v>160</v>
      </c>
      <c r="H25" s="14" t="s">
        <v>161</v>
      </c>
      <c r="I25" s="14">
        <v>128</v>
      </c>
      <c r="J25" s="14">
        <v>571</v>
      </c>
      <c r="K25" s="14" t="str">
        <f>VLOOKUP(J25,[1]Sheet1!$A$1:$B$65536,2,0)</f>
        <v>高新区民丰大道西段药店</v>
      </c>
      <c r="L25" s="14" t="s">
        <v>24</v>
      </c>
      <c r="M25" s="14" t="s">
        <v>33</v>
      </c>
      <c r="N25" s="14"/>
      <c r="O25" s="22" t="s">
        <v>41</v>
      </c>
      <c r="P25" s="13"/>
    </row>
    <row r="26" ht="15" spans="1:16">
      <c r="A26" s="11">
        <v>24</v>
      </c>
      <c r="B26" s="12" t="s">
        <v>162</v>
      </c>
      <c r="C26" s="13" t="s">
        <v>163</v>
      </c>
      <c r="D26" s="16" t="s">
        <v>164</v>
      </c>
      <c r="E26" s="14" t="s">
        <v>165</v>
      </c>
      <c r="F26" s="14">
        <v>1</v>
      </c>
      <c r="G26" s="14" t="s">
        <v>166</v>
      </c>
      <c r="H26" s="14" t="s">
        <v>167</v>
      </c>
      <c r="I26" s="14">
        <v>45</v>
      </c>
      <c r="J26" s="14">
        <v>598</v>
      </c>
      <c r="K26" s="14" t="str">
        <f>VLOOKUP(J26,[1]Sheet1!$A$1:$B$65536,2,0)</f>
        <v>锦江区水杉街药店</v>
      </c>
      <c r="L26" s="14" t="s">
        <v>24</v>
      </c>
      <c r="M26" s="14" t="s">
        <v>33</v>
      </c>
      <c r="N26" s="14"/>
      <c r="O26" s="18" t="s">
        <v>168</v>
      </c>
      <c r="P26" s="13"/>
    </row>
    <row r="27" ht="15" spans="1:16">
      <c r="A27" s="11">
        <v>25</v>
      </c>
      <c r="B27" s="12" t="s">
        <v>169</v>
      </c>
      <c r="C27" s="13" t="s">
        <v>170</v>
      </c>
      <c r="D27" s="14" t="s">
        <v>171</v>
      </c>
      <c r="E27" s="14" t="s">
        <v>172</v>
      </c>
      <c r="F27" s="14">
        <v>1</v>
      </c>
      <c r="G27" s="14" t="s">
        <v>173</v>
      </c>
      <c r="H27" s="14" t="s">
        <v>174</v>
      </c>
      <c r="I27" s="14">
        <v>96</v>
      </c>
      <c r="J27" s="14">
        <v>598</v>
      </c>
      <c r="K27" s="14" t="str">
        <f>VLOOKUP(J27,[1]Sheet1!$A$1:$B$65536,2,0)</f>
        <v>锦江区水杉街药店</v>
      </c>
      <c r="L27" s="14" t="s">
        <v>24</v>
      </c>
      <c r="M27" s="14" t="s">
        <v>33</v>
      </c>
      <c r="N27" s="14"/>
      <c r="O27" s="22" t="s">
        <v>41</v>
      </c>
      <c r="P27" s="13"/>
    </row>
    <row r="28" s="2" customFormat="1" ht="15" spans="1:16">
      <c r="A28" s="7">
        <v>26</v>
      </c>
      <c r="B28" s="8" t="s">
        <v>175</v>
      </c>
      <c r="C28" s="9" t="s">
        <v>176</v>
      </c>
      <c r="D28" s="10" t="s">
        <v>177</v>
      </c>
      <c r="E28" s="10" t="s">
        <v>178</v>
      </c>
      <c r="F28" s="10">
        <v>3</v>
      </c>
      <c r="G28" s="10" t="s">
        <v>179</v>
      </c>
      <c r="H28" s="10" t="s">
        <v>180</v>
      </c>
      <c r="I28" s="10">
        <v>9</v>
      </c>
      <c r="J28" s="10">
        <v>103199</v>
      </c>
      <c r="K28" s="10" t="str">
        <f>VLOOKUP(J28,[1]Sheet1!$A$1:$B$65536,2,0)</f>
        <v>西林一街</v>
      </c>
      <c r="L28" s="10" t="s">
        <v>24</v>
      </c>
      <c r="M28" s="10" t="s">
        <v>33</v>
      </c>
      <c r="N28" s="30"/>
      <c r="O28" s="10" t="s">
        <v>181</v>
      </c>
      <c r="P28" s="9"/>
    </row>
    <row r="29" ht="15" spans="1:16">
      <c r="A29" s="11">
        <v>27</v>
      </c>
      <c r="B29" s="12" t="s">
        <v>182</v>
      </c>
      <c r="C29" s="13" t="s">
        <v>183</v>
      </c>
      <c r="D29" s="14" t="s">
        <v>184</v>
      </c>
      <c r="E29" s="14" t="s">
        <v>185</v>
      </c>
      <c r="F29" s="14">
        <v>1</v>
      </c>
      <c r="G29" s="14" t="s">
        <v>186</v>
      </c>
      <c r="H29" s="14" t="s">
        <v>187</v>
      </c>
      <c r="I29" s="14">
        <v>13.5</v>
      </c>
      <c r="J29" s="14">
        <v>104838</v>
      </c>
      <c r="K29" s="14" t="str">
        <f>VLOOKUP(J29,[1]Sheet1!$A$1:$B$65536,2,0)</f>
        <v>蜀州中路店</v>
      </c>
      <c r="L29" s="14" t="s">
        <v>24</v>
      </c>
      <c r="M29" s="14" t="s">
        <v>33</v>
      </c>
      <c r="N29" s="31">
        <v>204644</v>
      </c>
      <c r="O29" s="18" t="s">
        <v>188</v>
      </c>
      <c r="P29" s="13"/>
    </row>
    <row r="30" ht="15" spans="1:16">
      <c r="A30" s="11">
        <v>28</v>
      </c>
      <c r="B30" s="12" t="s">
        <v>189</v>
      </c>
      <c r="C30" s="13" t="s">
        <v>190</v>
      </c>
      <c r="D30" s="14" t="s">
        <v>191</v>
      </c>
      <c r="E30" s="14" t="s">
        <v>192</v>
      </c>
      <c r="F30" s="14">
        <v>1</v>
      </c>
      <c r="G30" s="14" t="s">
        <v>193</v>
      </c>
      <c r="H30" s="14" t="s">
        <v>194</v>
      </c>
      <c r="I30" s="14">
        <v>17.7</v>
      </c>
      <c r="J30" s="14">
        <v>743</v>
      </c>
      <c r="K30" s="14" t="str">
        <f>VLOOKUP(J30,[1]Sheet1!$A$1:$B$65536,2,0)</f>
        <v>成华区万宇路药店</v>
      </c>
      <c r="L30" s="14" t="s">
        <v>24</v>
      </c>
      <c r="M30" s="14" t="s">
        <v>33</v>
      </c>
      <c r="N30" s="14"/>
      <c r="O30" s="26" t="s">
        <v>41</v>
      </c>
      <c r="P30" s="13"/>
    </row>
    <row r="31" s="2" customFormat="1" ht="15" spans="1:16">
      <c r="A31" s="7">
        <v>29</v>
      </c>
      <c r="B31" s="8" t="s">
        <v>195</v>
      </c>
      <c r="C31" s="9" t="s">
        <v>196</v>
      </c>
      <c r="D31" s="10" t="s">
        <v>197</v>
      </c>
      <c r="E31" s="10" t="s">
        <v>198</v>
      </c>
      <c r="F31" s="10">
        <v>1</v>
      </c>
      <c r="G31" s="10" t="s">
        <v>199</v>
      </c>
      <c r="H31" s="10" t="s">
        <v>200</v>
      </c>
      <c r="I31" s="10">
        <v>20</v>
      </c>
      <c r="J31" s="10">
        <v>102567</v>
      </c>
      <c r="K31" s="10" t="str">
        <f>VLOOKUP(J31,[1]Sheet1!$A$1:$B$65536,2,0)</f>
        <v>新津武阳西路</v>
      </c>
      <c r="L31" s="10" t="s">
        <v>24</v>
      </c>
      <c r="M31" s="10" t="s">
        <v>33</v>
      </c>
      <c r="N31" s="10"/>
      <c r="O31" s="10" t="s">
        <v>201</v>
      </c>
      <c r="P31" s="9"/>
    </row>
    <row r="32" ht="15" hidden="1" spans="1:16">
      <c r="A32" s="11">
        <v>30</v>
      </c>
      <c r="B32" s="12" t="s">
        <v>202</v>
      </c>
      <c r="C32" s="13" t="s">
        <v>203</v>
      </c>
      <c r="D32" s="14" t="s">
        <v>204</v>
      </c>
      <c r="E32" s="14" t="s">
        <v>205</v>
      </c>
      <c r="F32" s="14">
        <v>1</v>
      </c>
      <c r="G32" s="14" t="s">
        <v>206</v>
      </c>
      <c r="H32" s="14" t="s">
        <v>207</v>
      </c>
      <c r="I32" s="14"/>
      <c r="J32" s="14" t="s">
        <v>208</v>
      </c>
      <c r="K32" s="14">
        <v>15298042070</v>
      </c>
      <c r="L32" s="14" t="s">
        <v>24</v>
      </c>
      <c r="M32" s="14" t="s">
        <v>25</v>
      </c>
      <c r="N32" s="14"/>
      <c r="O32" s="22" t="s">
        <v>209</v>
      </c>
      <c r="P32" s="13"/>
    </row>
    <row r="33" ht="15" spans="1:16">
      <c r="A33" s="11">
        <v>31</v>
      </c>
      <c r="B33" s="12" t="s">
        <v>210</v>
      </c>
      <c r="C33" s="13" t="s">
        <v>211</v>
      </c>
      <c r="D33" s="14" t="s">
        <v>212</v>
      </c>
      <c r="E33" s="14" t="s">
        <v>213</v>
      </c>
      <c r="F33" s="14">
        <v>1</v>
      </c>
      <c r="G33" s="14" t="s">
        <v>214</v>
      </c>
      <c r="H33" s="14" t="s">
        <v>215</v>
      </c>
      <c r="I33" s="14">
        <v>52</v>
      </c>
      <c r="J33" s="14">
        <v>339</v>
      </c>
      <c r="K33" s="14" t="str">
        <f>VLOOKUP(J33,[1]Sheet1!$A$1:$B$65536,2,0)</f>
        <v>沙河源药店</v>
      </c>
      <c r="L33" s="14" t="s">
        <v>24</v>
      </c>
      <c r="M33" s="14" t="s">
        <v>33</v>
      </c>
      <c r="N33" s="32">
        <v>21784</v>
      </c>
      <c r="O33" s="18" t="s">
        <v>216</v>
      </c>
      <c r="P33" s="13"/>
    </row>
    <row r="34" s="2" customFormat="1" ht="15" spans="1:16">
      <c r="A34" s="7">
        <v>32</v>
      </c>
      <c r="B34" s="8" t="s">
        <v>217</v>
      </c>
      <c r="C34" s="9" t="s">
        <v>218</v>
      </c>
      <c r="D34" s="10" t="s">
        <v>219</v>
      </c>
      <c r="E34" s="10" t="s">
        <v>55</v>
      </c>
      <c r="F34" s="10">
        <v>1</v>
      </c>
      <c r="G34" s="10" t="s">
        <v>220</v>
      </c>
      <c r="H34" s="10" t="s">
        <v>221</v>
      </c>
      <c r="I34" s="10">
        <v>398</v>
      </c>
      <c r="J34" s="10">
        <v>747</v>
      </c>
      <c r="K34" s="10" t="str">
        <f>VLOOKUP(J34,[1]Sheet1!$A$1:$B$65536,2,0)</f>
        <v>郫县郫筒镇一环路东南段药店</v>
      </c>
      <c r="L34" s="10" t="s">
        <v>149</v>
      </c>
      <c r="M34" s="10" t="s">
        <v>33</v>
      </c>
      <c r="N34" s="33">
        <v>181804</v>
      </c>
      <c r="O34" s="34" t="s">
        <v>222</v>
      </c>
      <c r="P34" s="35"/>
    </row>
    <row r="35" ht="15" spans="1:16">
      <c r="A35" s="11">
        <v>33</v>
      </c>
      <c r="B35" s="12" t="s">
        <v>223</v>
      </c>
      <c r="C35" s="13" t="s">
        <v>224</v>
      </c>
      <c r="D35" s="14" t="s">
        <v>225</v>
      </c>
      <c r="E35" s="14" t="s">
        <v>226</v>
      </c>
      <c r="F35" s="14">
        <v>1</v>
      </c>
      <c r="G35" s="14" t="s">
        <v>227</v>
      </c>
      <c r="H35" s="14" t="s">
        <v>228</v>
      </c>
      <c r="I35" s="14">
        <v>10</v>
      </c>
      <c r="J35" s="14">
        <v>747</v>
      </c>
      <c r="K35" s="14" t="str">
        <f>VLOOKUP(J35,[1]Sheet1!$A$1:$B$65536,2,0)</f>
        <v>郫县郫筒镇一环路东南段药店</v>
      </c>
      <c r="L35" s="14" t="s">
        <v>149</v>
      </c>
      <c r="M35" s="14" t="s">
        <v>33</v>
      </c>
      <c r="N35" s="14"/>
      <c r="O35" s="22" t="s">
        <v>41</v>
      </c>
      <c r="P35" s="13"/>
    </row>
    <row r="36" ht="15" spans="1:16">
      <c r="A36" s="11">
        <v>34</v>
      </c>
      <c r="B36" s="12" t="s">
        <v>229</v>
      </c>
      <c r="C36" s="13" t="s">
        <v>230</v>
      </c>
      <c r="D36" s="14" t="s">
        <v>231</v>
      </c>
      <c r="E36" s="14" t="s">
        <v>232</v>
      </c>
      <c r="F36" s="14">
        <v>1</v>
      </c>
      <c r="G36" s="14" t="s">
        <v>233</v>
      </c>
      <c r="H36" s="14" t="s">
        <v>234</v>
      </c>
      <c r="I36" s="14">
        <v>32</v>
      </c>
      <c r="J36" s="14">
        <v>106569</v>
      </c>
      <c r="K36" s="14" t="str">
        <f>VLOOKUP(J36,[1]Sheet1!$A$1:$B$65536,2,0)</f>
        <v>大悦路店</v>
      </c>
      <c r="L36" s="14" t="s">
        <v>24</v>
      </c>
      <c r="M36" s="14" t="s">
        <v>33</v>
      </c>
      <c r="N36" s="14"/>
      <c r="O36" s="36" t="s">
        <v>235</v>
      </c>
      <c r="P36" s="13"/>
    </row>
    <row r="37" ht="15" spans="1:16">
      <c r="A37" s="11">
        <v>35</v>
      </c>
      <c r="B37" s="12" t="s">
        <v>236</v>
      </c>
      <c r="C37" s="13" t="s">
        <v>237</v>
      </c>
      <c r="D37" s="14" t="s">
        <v>238</v>
      </c>
      <c r="E37" s="14" t="s">
        <v>239</v>
      </c>
      <c r="F37" s="14">
        <v>2</v>
      </c>
      <c r="G37" s="14" t="s">
        <v>240</v>
      </c>
      <c r="H37" s="14" t="s">
        <v>241</v>
      </c>
      <c r="I37" s="14">
        <v>488</v>
      </c>
      <c r="J37" s="14">
        <v>311</v>
      </c>
      <c r="K37" s="14" t="str">
        <f>VLOOKUP(J37,[1]Sheet1!$A$1:$B$65536,2,0)</f>
        <v>西部店</v>
      </c>
      <c r="L37" s="14" t="s">
        <v>149</v>
      </c>
      <c r="M37" s="14" t="s">
        <v>33</v>
      </c>
      <c r="N37" s="14">
        <v>173026</v>
      </c>
      <c r="O37" s="18" t="s">
        <v>242</v>
      </c>
      <c r="P37" s="13"/>
    </row>
    <row r="38" ht="15" spans="1:16">
      <c r="A38" s="11">
        <v>36</v>
      </c>
      <c r="B38" s="12" t="s">
        <v>243</v>
      </c>
      <c r="C38" s="13" t="s">
        <v>244</v>
      </c>
      <c r="D38" s="14" t="s">
        <v>245</v>
      </c>
      <c r="E38" s="14" t="s">
        <v>246</v>
      </c>
      <c r="F38" s="14">
        <v>3</v>
      </c>
      <c r="G38" s="14" t="s">
        <v>247</v>
      </c>
      <c r="H38" s="14" t="s">
        <v>248</v>
      </c>
      <c r="I38" s="14">
        <v>36</v>
      </c>
      <c r="J38" s="14">
        <v>399</v>
      </c>
      <c r="K38" s="14" t="str">
        <f>VLOOKUP(J38,[1]Sheet1!$A$1:$B$65536,2,0)</f>
        <v>高新天久北巷药店</v>
      </c>
      <c r="L38" s="14" t="s">
        <v>24</v>
      </c>
      <c r="M38" s="14" t="s">
        <v>33</v>
      </c>
      <c r="N38" s="14"/>
      <c r="O38" s="26" t="s">
        <v>41</v>
      </c>
      <c r="P38" s="13"/>
    </row>
    <row r="39" ht="15" spans="1:16">
      <c r="A39" s="11">
        <v>37</v>
      </c>
      <c r="B39" s="12" t="s">
        <v>249</v>
      </c>
      <c r="C39" s="13" t="s">
        <v>250</v>
      </c>
      <c r="D39" s="14" t="s">
        <v>251</v>
      </c>
      <c r="E39" s="14" t="s">
        <v>252</v>
      </c>
      <c r="F39" s="14">
        <v>2</v>
      </c>
      <c r="G39" s="14" t="s">
        <v>253</v>
      </c>
      <c r="H39" s="14" t="s">
        <v>254</v>
      </c>
      <c r="I39" s="14">
        <v>20</v>
      </c>
      <c r="J39" s="14">
        <v>720</v>
      </c>
      <c r="K39" s="14" t="str">
        <f>VLOOKUP(J39,[1]Sheet1!$A$1:$B$65536,2,0)</f>
        <v>大邑县新场镇文昌街药店</v>
      </c>
      <c r="L39" s="14" t="s">
        <v>24</v>
      </c>
      <c r="M39" s="14" t="s">
        <v>33</v>
      </c>
      <c r="N39" s="14"/>
      <c r="O39" s="14" t="s">
        <v>255</v>
      </c>
      <c r="P39" s="13"/>
    </row>
    <row r="40" s="2" customFormat="1" ht="15" spans="1:16">
      <c r="A40" s="7">
        <v>38</v>
      </c>
      <c r="B40" s="8" t="s">
        <v>256</v>
      </c>
      <c r="C40" s="9" t="s">
        <v>257</v>
      </c>
      <c r="D40" s="10" t="s">
        <v>258</v>
      </c>
      <c r="E40" s="10" t="s">
        <v>259</v>
      </c>
      <c r="F40" s="10">
        <v>2</v>
      </c>
      <c r="G40" s="10" t="s">
        <v>260</v>
      </c>
      <c r="H40" s="10" t="s">
        <v>261</v>
      </c>
      <c r="I40" s="10"/>
      <c r="J40" s="10">
        <v>113008</v>
      </c>
      <c r="K40" s="10" t="s">
        <v>262</v>
      </c>
      <c r="L40" s="10" t="s">
        <v>24</v>
      </c>
      <c r="M40" s="10" t="s">
        <v>33</v>
      </c>
      <c r="N40" s="37"/>
      <c r="O40" s="28" t="s">
        <v>263</v>
      </c>
      <c r="P40" s="9"/>
    </row>
    <row r="41" ht="15" hidden="1" spans="1:16">
      <c r="A41" s="11">
        <v>39</v>
      </c>
      <c r="B41" s="12" t="s">
        <v>264</v>
      </c>
      <c r="C41" s="13" t="s">
        <v>265</v>
      </c>
      <c r="D41" s="14" t="s">
        <v>266</v>
      </c>
      <c r="E41" s="14" t="s">
        <v>267</v>
      </c>
      <c r="F41" s="14">
        <v>2</v>
      </c>
      <c r="G41" s="14" t="s">
        <v>268</v>
      </c>
      <c r="H41" s="14" t="s">
        <v>269</v>
      </c>
      <c r="I41" s="14"/>
      <c r="J41" s="14" t="s">
        <v>270</v>
      </c>
      <c r="K41" s="14">
        <v>18093287598</v>
      </c>
      <c r="L41" s="14" t="s">
        <v>24</v>
      </c>
      <c r="M41" s="14" t="s">
        <v>25</v>
      </c>
      <c r="N41" s="38">
        <v>16650</v>
      </c>
      <c r="O41" s="14" t="s">
        <v>271</v>
      </c>
      <c r="P41" s="13"/>
    </row>
    <row r="42" ht="15" spans="1:16">
      <c r="A42" s="11">
        <v>40</v>
      </c>
      <c r="B42" s="12" t="s">
        <v>272</v>
      </c>
      <c r="C42" s="13" t="s">
        <v>273</v>
      </c>
      <c r="D42" s="14" t="s">
        <v>274</v>
      </c>
      <c r="E42" s="14" t="s">
        <v>275</v>
      </c>
      <c r="F42" s="14">
        <v>2</v>
      </c>
      <c r="G42" s="14" t="s">
        <v>276</v>
      </c>
      <c r="H42" s="14" t="s">
        <v>277</v>
      </c>
      <c r="I42" s="14">
        <v>26.6</v>
      </c>
      <c r="J42" s="14">
        <v>730</v>
      </c>
      <c r="K42" s="14" t="str">
        <f>VLOOKUP(J42,[1]Sheet1!$A$1:$B$65536,2,0)</f>
        <v>新都区新繁镇繁江北路药店</v>
      </c>
      <c r="L42" s="14" t="s">
        <v>24</v>
      </c>
      <c r="M42" s="14" t="s">
        <v>33</v>
      </c>
      <c r="N42" s="39"/>
      <c r="O42" s="26" t="s">
        <v>41</v>
      </c>
      <c r="P42" s="13"/>
    </row>
    <row r="43" ht="15" spans="1:16">
      <c r="A43" s="11">
        <v>41</v>
      </c>
      <c r="B43" s="12" t="s">
        <v>278</v>
      </c>
      <c r="C43" s="13" t="s">
        <v>279</v>
      </c>
      <c r="D43" s="14" t="s">
        <v>280</v>
      </c>
      <c r="E43" s="14" t="s">
        <v>281</v>
      </c>
      <c r="F43" s="14">
        <v>2</v>
      </c>
      <c r="G43" s="14" t="s">
        <v>282</v>
      </c>
      <c r="H43" s="14" t="s">
        <v>283</v>
      </c>
      <c r="I43" s="14">
        <v>16.2</v>
      </c>
      <c r="J43" s="14">
        <v>730</v>
      </c>
      <c r="K43" s="14" t="str">
        <f>VLOOKUP(J43,[1]Sheet1!$A$1:$B$65536,2,0)</f>
        <v>新都区新繁镇繁江北路药店</v>
      </c>
      <c r="L43" s="14" t="s">
        <v>24</v>
      </c>
      <c r="M43" s="14" t="s">
        <v>33</v>
      </c>
      <c r="N43" s="14"/>
      <c r="O43" s="22" t="s">
        <v>41</v>
      </c>
      <c r="P43" s="13"/>
    </row>
    <row r="44" ht="15" spans="1:16">
      <c r="A44" s="11">
        <v>42</v>
      </c>
      <c r="B44" s="12" t="s">
        <v>284</v>
      </c>
      <c r="C44" s="13" t="s">
        <v>285</v>
      </c>
      <c r="D44" s="14" t="s">
        <v>286</v>
      </c>
      <c r="E44" s="14" t="s">
        <v>287</v>
      </c>
      <c r="F44" s="14">
        <v>2</v>
      </c>
      <c r="G44" s="14" t="s">
        <v>288</v>
      </c>
      <c r="H44" s="14" t="s">
        <v>289</v>
      </c>
      <c r="I44" s="14"/>
      <c r="J44" s="40">
        <v>108656</v>
      </c>
      <c r="K44" s="40" t="s">
        <v>290</v>
      </c>
      <c r="L44" s="14" t="s">
        <v>24</v>
      </c>
      <c r="M44" s="14" t="s">
        <v>33</v>
      </c>
      <c r="N44" s="18"/>
      <c r="O44" s="18" t="s">
        <v>291</v>
      </c>
      <c r="P44" s="13"/>
    </row>
    <row r="45" ht="15" spans="1:16">
      <c r="A45" s="11">
        <v>43</v>
      </c>
      <c r="B45" s="12" t="s">
        <v>292</v>
      </c>
      <c r="C45" s="13" t="s">
        <v>293</v>
      </c>
      <c r="D45" s="14" t="s">
        <v>294</v>
      </c>
      <c r="E45" s="14" t="s">
        <v>295</v>
      </c>
      <c r="F45" s="14">
        <v>5</v>
      </c>
      <c r="G45" s="14" t="s">
        <v>296</v>
      </c>
      <c r="H45" s="14" t="s">
        <v>297</v>
      </c>
      <c r="I45" s="14">
        <v>35</v>
      </c>
      <c r="J45" s="14">
        <v>111219</v>
      </c>
      <c r="K45" s="14" t="str">
        <f>VLOOKUP(J45,[1]Sheet1!$A$1:$B$65536,2,0)</f>
        <v>花照壁街店</v>
      </c>
      <c r="L45" s="14" t="s">
        <v>149</v>
      </c>
      <c r="M45" s="14" t="s">
        <v>33</v>
      </c>
      <c r="N45" s="14"/>
      <c r="O45" s="22" t="s">
        <v>298</v>
      </c>
      <c r="P45" s="13"/>
    </row>
    <row r="46" ht="15" spans="1:16">
      <c r="A46" s="11">
        <v>44</v>
      </c>
      <c r="B46" s="12" t="s">
        <v>299</v>
      </c>
      <c r="C46" s="13" t="s">
        <v>300</v>
      </c>
      <c r="D46" s="14" t="s">
        <v>301</v>
      </c>
      <c r="E46" s="14" t="s">
        <v>302</v>
      </c>
      <c r="F46" s="14">
        <v>2</v>
      </c>
      <c r="G46" s="14" t="s">
        <v>303</v>
      </c>
      <c r="H46" s="14" t="s">
        <v>304</v>
      </c>
      <c r="I46" s="14">
        <v>9</v>
      </c>
      <c r="J46" s="14">
        <v>111219</v>
      </c>
      <c r="K46" s="14" t="str">
        <f>VLOOKUP(J46,[1]Sheet1!$A$1:$B$65536,2,0)</f>
        <v>花照壁街店</v>
      </c>
      <c r="L46" s="14" t="s">
        <v>24</v>
      </c>
      <c r="M46" s="14" t="s">
        <v>33</v>
      </c>
      <c r="N46" s="39">
        <v>47220</v>
      </c>
      <c r="O46" s="18" t="s">
        <v>305</v>
      </c>
      <c r="P46" s="13"/>
    </row>
    <row r="47" ht="15" spans="1:16">
      <c r="A47" s="11">
        <v>45</v>
      </c>
      <c r="B47" s="12" t="s">
        <v>306</v>
      </c>
      <c r="C47" s="13" t="s">
        <v>307</v>
      </c>
      <c r="D47" s="14" t="s">
        <v>308</v>
      </c>
      <c r="E47" s="14" t="s">
        <v>309</v>
      </c>
      <c r="F47" s="14">
        <v>1</v>
      </c>
      <c r="G47" s="14" t="s">
        <v>310</v>
      </c>
      <c r="H47" s="14" t="s">
        <v>311</v>
      </c>
      <c r="I47" s="14">
        <v>35</v>
      </c>
      <c r="J47" s="14">
        <v>733</v>
      </c>
      <c r="K47" s="14" t="str">
        <f>VLOOKUP(J47,[1]Sheet1!$A$1:$B$65536,2,0)</f>
        <v>双流区东升街道三强西路药店</v>
      </c>
      <c r="L47" s="14" t="s">
        <v>24</v>
      </c>
      <c r="M47" s="14" t="s">
        <v>33</v>
      </c>
      <c r="N47" s="14"/>
      <c r="O47" s="22" t="s">
        <v>41</v>
      </c>
      <c r="P47" s="13"/>
    </row>
    <row r="48" ht="15" spans="1:16">
      <c r="A48" s="11">
        <v>46</v>
      </c>
      <c r="B48" s="12" t="s">
        <v>312</v>
      </c>
      <c r="C48" s="13" t="s">
        <v>313</v>
      </c>
      <c r="D48" s="14" t="s">
        <v>286</v>
      </c>
      <c r="E48" s="14" t="s">
        <v>287</v>
      </c>
      <c r="F48" s="14">
        <v>2</v>
      </c>
      <c r="G48" s="14" t="s">
        <v>314</v>
      </c>
      <c r="H48" s="14" t="s">
        <v>289</v>
      </c>
      <c r="I48" s="14">
        <v>29</v>
      </c>
      <c r="J48" s="14">
        <v>108656</v>
      </c>
      <c r="K48" s="14" t="str">
        <f>VLOOKUP(J48,[1]Sheet1!$A$1:$B$65536,2,0)</f>
        <v>四川太极新津五津西路二店</v>
      </c>
      <c r="L48" s="14" t="s">
        <v>24</v>
      </c>
      <c r="M48" s="14" t="s">
        <v>33</v>
      </c>
      <c r="N48" s="14"/>
      <c r="O48" s="14" t="s">
        <v>315</v>
      </c>
      <c r="P48" s="13"/>
    </row>
    <row r="49" ht="15" spans="1:16">
      <c r="A49" s="11">
        <v>47</v>
      </c>
      <c r="B49" s="12" t="s">
        <v>316</v>
      </c>
      <c r="C49" s="13" t="s">
        <v>317</v>
      </c>
      <c r="D49" s="14" t="s">
        <v>258</v>
      </c>
      <c r="E49" s="14" t="s">
        <v>259</v>
      </c>
      <c r="F49" s="14">
        <v>2</v>
      </c>
      <c r="G49" s="14" t="s">
        <v>260</v>
      </c>
      <c r="H49" s="14" t="s">
        <v>261</v>
      </c>
      <c r="I49" s="14">
        <v>20</v>
      </c>
      <c r="J49" s="14">
        <v>113008</v>
      </c>
      <c r="K49" s="14" t="str">
        <f>VLOOKUP(J49,[1]Sheet1!$A$1:$B$65536,2,0)</f>
        <v>南华巷店</v>
      </c>
      <c r="L49" s="14" t="s">
        <v>149</v>
      </c>
      <c r="M49" s="14" t="s">
        <v>33</v>
      </c>
      <c r="N49" s="14"/>
      <c r="O49" s="26" t="s">
        <v>41</v>
      </c>
      <c r="P49" s="13"/>
    </row>
    <row r="50" ht="15" spans="1:16">
      <c r="A50" s="11">
        <v>48</v>
      </c>
      <c r="B50" s="12" t="s">
        <v>318</v>
      </c>
      <c r="C50" s="13" t="s">
        <v>319</v>
      </c>
      <c r="D50" s="17" t="s">
        <v>320</v>
      </c>
      <c r="E50" s="14" t="s">
        <v>321</v>
      </c>
      <c r="F50" s="14">
        <v>2</v>
      </c>
      <c r="G50" s="14" t="s">
        <v>322</v>
      </c>
      <c r="H50" s="14" t="s">
        <v>323</v>
      </c>
      <c r="I50" s="14">
        <v>15</v>
      </c>
      <c r="J50" s="14">
        <v>111219</v>
      </c>
      <c r="K50" s="14" t="str">
        <f>VLOOKUP(J50,[1]Sheet1!$A$1:$B$65536,2,0)</f>
        <v>花照壁街店</v>
      </c>
      <c r="L50" s="14" t="s">
        <v>149</v>
      </c>
      <c r="M50" s="14" t="s">
        <v>33</v>
      </c>
      <c r="N50" s="14"/>
      <c r="O50" s="26" t="s">
        <v>41</v>
      </c>
      <c r="P50" s="13"/>
    </row>
    <row r="51" ht="15" spans="1:16">
      <c r="A51" s="11">
        <v>49</v>
      </c>
      <c r="B51" s="12" t="s">
        <v>324</v>
      </c>
      <c r="C51" s="13" t="s">
        <v>325</v>
      </c>
      <c r="D51" s="14" t="s">
        <v>326</v>
      </c>
      <c r="E51" s="14" t="s">
        <v>327</v>
      </c>
      <c r="F51" s="14">
        <v>1</v>
      </c>
      <c r="G51" s="14" t="s">
        <v>328</v>
      </c>
      <c r="H51" s="14" t="s">
        <v>329</v>
      </c>
      <c r="I51" s="14">
        <v>39</v>
      </c>
      <c r="J51" s="14">
        <v>733</v>
      </c>
      <c r="K51" s="14" t="str">
        <f>VLOOKUP(J51,[1]Sheet1!$A$1:$B$65536,2,0)</f>
        <v>双流区东升街道三强西路药店</v>
      </c>
      <c r="L51" s="14" t="s">
        <v>24</v>
      </c>
      <c r="M51" s="14" t="s">
        <v>33</v>
      </c>
      <c r="N51" s="14"/>
      <c r="O51" s="26" t="s">
        <v>41</v>
      </c>
      <c r="P51" s="13"/>
    </row>
    <row r="52" ht="15" spans="1:16">
      <c r="A52" s="11">
        <v>50</v>
      </c>
      <c r="B52" s="12" t="s">
        <v>330</v>
      </c>
      <c r="C52" s="13" t="s">
        <v>331</v>
      </c>
      <c r="D52" s="14" t="s">
        <v>332</v>
      </c>
      <c r="E52" s="14" t="s">
        <v>333</v>
      </c>
      <c r="F52" s="14">
        <v>1</v>
      </c>
      <c r="G52" s="14" t="s">
        <v>334</v>
      </c>
      <c r="H52" s="14" t="s">
        <v>335</v>
      </c>
      <c r="I52" s="14">
        <v>58</v>
      </c>
      <c r="J52" s="14">
        <v>733</v>
      </c>
      <c r="K52" s="14" t="str">
        <f>VLOOKUP(J52,[1]Sheet1!$A$1:$B$65536,2,0)</f>
        <v>双流区东升街道三强西路药店</v>
      </c>
      <c r="L52" s="14" t="s">
        <v>24</v>
      </c>
      <c r="M52" s="14" t="s">
        <v>33</v>
      </c>
      <c r="N52" s="14"/>
      <c r="O52" s="18" t="s">
        <v>336</v>
      </c>
      <c r="P52" s="13"/>
    </row>
    <row r="53" ht="15" spans="1:16">
      <c r="A53" s="11">
        <v>51</v>
      </c>
      <c r="B53" s="12" t="s">
        <v>337</v>
      </c>
      <c r="C53" s="13" t="s">
        <v>338</v>
      </c>
      <c r="D53" s="18" t="s">
        <v>339</v>
      </c>
      <c r="E53" s="14" t="s">
        <v>340</v>
      </c>
      <c r="F53" s="14">
        <v>2</v>
      </c>
      <c r="G53" s="14" t="s">
        <v>341</v>
      </c>
      <c r="H53" s="14" t="s">
        <v>342</v>
      </c>
      <c r="I53" s="14">
        <v>38</v>
      </c>
      <c r="J53" s="14">
        <v>108656</v>
      </c>
      <c r="K53" s="14" t="str">
        <f>VLOOKUP(J53,[1]Sheet1!$A$1:$B$65536,2,0)</f>
        <v>四川太极新津五津西路二店</v>
      </c>
      <c r="L53" s="14" t="s">
        <v>24</v>
      </c>
      <c r="M53" s="14" t="s">
        <v>33</v>
      </c>
      <c r="N53" s="14"/>
      <c r="O53" s="18" t="s">
        <v>343</v>
      </c>
      <c r="P53" s="13"/>
    </row>
    <row r="54" s="2" customFormat="1" ht="15" spans="1:16">
      <c r="A54" s="7">
        <v>52</v>
      </c>
      <c r="B54" s="8" t="s">
        <v>344</v>
      </c>
      <c r="C54" s="9" t="s">
        <v>345</v>
      </c>
      <c r="D54" s="10" t="s">
        <v>346</v>
      </c>
      <c r="E54" s="10" t="s">
        <v>347</v>
      </c>
      <c r="F54" s="10">
        <v>1</v>
      </c>
      <c r="G54" s="10" t="s">
        <v>348</v>
      </c>
      <c r="H54" s="10" t="s">
        <v>349</v>
      </c>
      <c r="I54" s="10">
        <v>30</v>
      </c>
      <c r="J54" s="10">
        <v>513</v>
      </c>
      <c r="K54" s="10" t="str">
        <f>VLOOKUP(J54,[1]Sheet1!$A$1:$B$65536,2,0)</f>
        <v>武侯区顺和街店</v>
      </c>
      <c r="L54" s="10" t="s">
        <v>24</v>
      </c>
      <c r="M54" s="10" t="s">
        <v>33</v>
      </c>
      <c r="N54" s="10"/>
      <c r="O54" s="28" t="s">
        <v>110</v>
      </c>
      <c r="P54" s="9"/>
    </row>
    <row r="55" ht="15" spans="1:16">
      <c r="A55" s="11">
        <v>53</v>
      </c>
      <c r="B55" s="12" t="s">
        <v>350</v>
      </c>
      <c r="C55" s="13" t="s">
        <v>351</v>
      </c>
      <c r="D55" s="14" t="s">
        <v>352</v>
      </c>
      <c r="E55" s="14" t="s">
        <v>353</v>
      </c>
      <c r="F55" s="14">
        <v>3</v>
      </c>
      <c r="G55" s="14" t="s">
        <v>354</v>
      </c>
      <c r="H55" s="14" t="s">
        <v>355</v>
      </c>
      <c r="I55" s="14">
        <v>42</v>
      </c>
      <c r="J55" s="14">
        <v>107728</v>
      </c>
      <c r="K55" s="14" t="str">
        <f>VLOOKUP(J55,[1]Sheet1!$A$1:$B$65536,2,0)</f>
        <v>四川太极大邑县晋原镇北街药店</v>
      </c>
      <c r="L55" s="14" t="s">
        <v>24</v>
      </c>
      <c r="M55" s="14" t="s">
        <v>33</v>
      </c>
      <c r="N55" s="14"/>
      <c r="O55" s="14" t="s">
        <v>356</v>
      </c>
      <c r="P55" s="13"/>
    </row>
    <row r="56" ht="15" spans="1:16">
      <c r="A56" s="11">
        <v>54</v>
      </c>
      <c r="B56" s="12" t="s">
        <v>357</v>
      </c>
      <c r="C56" s="13" t="s">
        <v>358</v>
      </c>
      <c r="D56" s="14" t="s">
        <v>359</v>
      </c>
      <c r="E56" s="14" t="s">
        <v>360</v>
      </c>
      <c r="F56" s="14">
        <v>1</v>
      </c>
      <c r="G56" s="14" t="s">
        <v>361</v>
      </c>
      <c r="H56" s="14" t="s">
        <v>362</v>
      </c>
      <c r="I56" s="14">
        <v>12.5</v>
      </c>
      <c r="J56" s="14">
        <v>113298</v>
      </c>
      <c r="K56" s="14" t="str">
        <f>VLOOKUP(J56,[1]Sheet1!$A$1:$B$65536,2,0)</f>
        <v>双楠伊藤路店（逸都路店）</v>
      </c>
      <c r="L56" s="14" t="s">
        <v>24</v>
      </c>
      <c r="M56" s="14" t="s">
        <v>33</v>
      </c>
      <c r="N56" s="14"/>
      <c r="O56" s="22" t="s">
        <v>41</v>
      </c>
      <c r="P56" s="13"/>
    </row>
    <row r="57" ht="15" spans="1:16">
      <c r="A57" s="11">
        <v>55</v>
      </c>
      <c r="B57" s="12" t="s">
        <v>363</v>
      </c>
      <c r="C57" s="13" t="s">
        <v>364</v>
      </c>
      <c r="D57" s="14" t="s">
        <v>365</v>
      </c>
      <c r="E57" s="14" t="s">
        <v>366</v>
      </c>
      <c r="F57" s="14">
        <v>1</v>
      </c>
      <c r="G57" s="14" t="s">
        <v>367</v>
      </c>
      <c r="H57" s="14" t="s">
        <v>368</v>
      </c>
      <c r="I57" s="14">
        <v>48</v>
      </c>
      <c r="J57" s="14">
        <v>104533</v>
      </c>
      <c r="K57" s="14" t="str">
        <f>VLOOKUP(J57,[1]Sheet1!$A$1:$B$65536,2,0)</f>
        <v>潘家街店</v>
      </c>
      <c r="L57" s="14" t="s">
        <v>24</v>
      </c>
      <c r="M57" s="14" t="s">
        <v>33</v>
      </c>
      <c r="N57" s="32">
        <v>60011</v>
      </c>
      <c r="O57" s="26" t="s">
        <v>369</v>
      </c>
      <c r="P57" s="13"/>
    </row>
    <row r="58" ht="15" spans="1:16">
      <c r="A58" s="11">
        <v>56</v>
      </c>
      <c r="B58" s="12" t="s">
        <v>370</v>
      </c>
      <c r="C58" s="13" t="s">
        <v>371</v>
      </c>
      <c r="D58" s="14" t="s">
        <v>372</v>
      </c>
      <c r="E58" s="14" t="s">
        <v>373</v>
      </c>
      <c r="F58" s="14">
        <v>1</v>
      </c>
      <c r="G58" s="14" t="s">
        <v>374</v>
      </c>
      <c r="H58" s="14" t="s">
        <v>375</v>
      </c>
      <c r="I58" s="14">
        <v>19.9</v>
      </c>
      <c r="J58" s="14">
        <v>104533</v>
      </c>
      <c r="K58" s="14" t="str">
        <f>VLOOKUP(J58,[1]Sheet1!$A$1:$B$65536,2,0)</f>
        <v>潘家街店</v>
      </c>
      <c r="L58" s="14" t="s">
        <v>24</v>
      </c>
      <c r="M58" s="14" t="s">
        <v>33</v>
      </c>
      <c r="N58" s="14">
        <v>27264</v>
      </c>
      <c r="O58" s="22" t="s">
        <v>376</v>
      </c>
      <c r="P58" s="13"/>
    </row>
    <row r="59" ht="15" spans="1:16">
      <c r="A59" s="11">
        <v>57</v>
      </c>
      <c r="B59" s="12" t="s">
        <v>377</v>
      </c>
      <c r="C59" s="13" t="s">
        <v>378</v>
      </c>
      <c r="D59" s="14" t="s">
        <v>379</v>
      </c>
      <c r="E59" s="14" t="s">
        <v>380</v>
      </c>
      <c r="F59" s="14">
        <v>10</v>
      </c>
      <c r="G59" s="14" t="s">
        <v>381</v>
      </c>
      <c r="H59" s="14" t="s">
        <v>382</v>
      </c>
      <c r="I59" s="14">
        <v>36</v>
      </c>
      <c r="J59" s="14">
        <v>582</v>
      </c>
      <c r="K59" s="14" t="str">
        <f>VLOOKUP(J59,[1]Sheet1!$A$1:$B$65536,2,0)</f>
        <v>青羊区十二桥药店</v>
      </c>
      <c r="L59" s="14" t="s">
        <v>149</v>
      </c>
      <c r="M59" s="14" t="s">
        <v>33</v>
      </c>
      <c r="N59" s="26">
        <v>104487</v>
      </c>
      <c r="O59" s="22" t="s">
        <v>383</v>
      </c>
      <c r="P59" s="13"/>
    </row>
    <row r="60" ht="15" spans="1:16">
      <c r="A60" s="11">
        <v>58</v>
      </c>
      <c r="B60" s="12" t="s">
        <v>384</v>
      </c>
      <c r="C60" s="13" t="s">
        <v>385</v>
      </c>
      <c r="D60" s="14" t="s">
        <v>386</v>
      </c>
      <c r="E60" s="14" t="s">
        <v>387</v>
      </c>
      <c r="F60" s="14">
        <v>1</v>
      </c>
      <c r="G60" s="14" t="s">
        <v>388</v>
      </c>
      <c r="H60" s="14" t="s">
        <v>389</v>
      </c>
      <c r="I60" s="14">
        <v>298</v>
      </c>
      <c r="J60" s="14">
        <v>107829</v>
      </c>
      <c r="K60" s="14" t="str">
        <f>VLOOKUP(J60,[1]Sheet1!$A$1:$B$65536,2,0)</f>
        <v>四川太极金牛区解放路药店</v>
      </c>
      <c r="L60" s="14" t="s">
        <v>24</v>
      </c>
      <c r="M60" s="14" t="s">
        <v>33</v>
      </c>
      <c r="N60" s="14"/>
      <c r="O60" s="22" t="s">
        <v>41</v>
      </c>
      <c r="P60" s="13"/>
    </row>
    <row r="61" ht="15" spans="1:16">
      <c r="A61" s="11">
        <v>59</v>
      </c>
      <c r="B61" s="12" t="s">
        <v>390</v>
      </c>
      <c r="C61" s="13" t="s">
        <v>391</v>
      </c>
      <c r="D61" s="14" t="s">
        <v>392</v>
      </c>
      <c r="E61" s="14" t="s">
        <v>393</v>
      </c>
      <c r="F61" s="14">
        <v>2</v>
      </c>
      <c r="G61" s="14" t="s">
        <v>394</v>
      </c>
      <c r="H61" s="14" t="s">
        <v>395</v>
      </c>
      <c r="I61" s="14">
        <v>80</v>
      </c>
      <c r="J61" s="14">
        <v>102934</v>
      </c>
      <c r="K61" s="14" t="str">
        <f>VLOOKUP(J61,[1]Sheet1!$A$1:$B$65536,2,0)</f>
        <v>银河北街</v>
      </c>
      <c r="L61" s="14" t="s">
        <v>24</v>
      </c>
      <c r="M61" s="14" t="s">
        <v>33</v>
      </c>
      <c r="N61" s="32"/>
      <c r="O61" s="14" t="s">
        <v>396</v>
      </c>
      <c r="P61" s="13"/>
    </row>
    <row r="62" ht="15" spans="1:16">
      <c r="A62" s="11">
        <v>60</v>
      </c>
      <c r="B62" s="12" t="s">
        <v>397</v>
      </c>
      <c r="C62" s="13" t="s">
        <v>398</v>
      </c>
      <c r="D62" s="14" t="s">
        <v>399</v>
      </c>
      <c r="E62" s="14" t="s">
        <v>400</v>
      </c>
      <c r="F62" s="14">
        <v>1</v>
      </c>
      <c r="G62" s="14" t="s">
        <v>401</v>
      </c>
      <c r="H62" s="14" t="s">
        <v>402</v>
      </c>
      <c r="I62" s="14">
        <v>39</v>
      </c>
      <c r="J62" s="14">
        <v>113833</v>
      </c>
      <c r="K62" s="14" t="str">
        <f>VLOOKUP(J62,[1]Sheet1!$A$1:$B$65536,2,0)</f>
        <v>四川太极青羊区光华西一路药店</v>
      </c>
      <c r="L62" s="14" t="s">
        <v>24</v>
      </c>
      <c r="M62" s="14" t="s">
        <v>33</v>
      </c>
      <c r="N62" s="32">
        <v>89956</v>
      </c>
      <c r="O62" s="18" t="s">
        <v>403</v>
      </c>
      <c r="P62" s="13"/>
    </row>
    <row r="63" ht="15" spans="1:16">
      <c r="A63" s="11">
        <v>61</v>
      </c>
      <c r="B63" s="12" t="s">
        <v>404</v>
      </c>
      <c r="C63" s="13" t="s">
        <v>405</v>
      </c>
      <c r="D63" s="14" t="s">
        <v>365</v>
      </c>
      <c r="E63" s="14" t="s">
        <v>366</v>
      </c>
      <c r="F63" s="14">
        <v>2</v>
      </c>
      <c r="G63" s="14" t="s">
        <v>367</v>
      </c>
      <c r="H63" s="14" t="s">
        <v>368</v>
      </c>
      <c r="I63" s="14">
        <v>48</v>
      </c>
      <c r="J63" s="14">
        <v>104533</v>
      </c>
      <c r="K63" s="14" t="str">
        <f>VLOOKUP(J63,[1]Sheet1!$A$1:$B$65536,2,0)</f>
        <v>潘家街店</v>
      </c>
      <c r="L63" s="14" t="s">
        <v>24</v>
      </c>
      <c r="M63" s="14" t="s">
        <v>33</v>
      </c>
      <c r="N63" s="32">
        <v>60011</v>
      </c>
      <c r="O63" s="26" t="s">
        <v>369</v>
      </c>
      <c r="P63" s="13"/>
    </row>
    <row r="64" ht="15" spans="1:16">
      <c r="A64" s="11">
        <v>62</v>
      </c>
      <c r="B64" s="12" t="s">
        <v>406</v>
      </c>
      <c r="C64" s="13" t="s">
        <v>407</v>
      </c>
      <c r="D64" s="14" t="s">
        <v>408</v>
      </c>
      <c r="E64" s="14" t="s">
        <v>409</v>
      </c>
      <c r="F64" s="14">
        <v>3</v>
      </c>
      <c r="G64" s="14" t="s">
        <v>410</v>
      </c>
      <c r="H64" s="14" t="s">
        <v>411</v>
      </c>
      <c r="I64" s="14">
        <v>24.8</v>
      </c>
      <c r="J64" s="14">
        <v>337</v>
      </c>
      <c r="K64" s="14" t="str">
        <f>VLOOKUP(J64,[1]Sheet1!$A$1:$B$65536,2,0)</f>
        <v>四川太极浆洗街药店</v>
      </c>
      <c r="L64" s="14" t="s">
        <v>149</v>
      </c>
      <c r="M64" s="14" t="s">
        <v>33</v>
      </c>
      <c r="N64" s="14"/>
      <c r="O64" s="18" t="s">
        <v>412</v>
      </c>
      <c r="P64" s="13"/>
    </row>
    <row r="65" s="2" customFormat="1" ht="15" spans="1:16">
      <c r="A65" s="7">
        <v>63</v>
      </c>
      <c r="B65" s="8" t="s">
        <v>413</v>
      </c>
      <c r="C65" s="9" t="s">
        <v>414</v>
      </c>
      <c r="D65" s="10" t="s">
        <v>415</v>
      </c>
      <c r="E65" s="10" t="s">
        <v>108</v>
      </c>
      <c r="F65" s="10">
        <v>1</v>
      </c>
      <c r="G65" s="10" t="s">
        <v>416</v>
      </c>
      <c r="H65" s="10" t="s">
        <v>417</v>
      </c>
      <c r="I65" s="10">
        <v>65</v>
      </c>
      <c r="J65" s="10">
        <v>513</v>
      </c>
      <c r="K65" s="10" t="str">
        <f>VLOOKUP(J65,[1]Sheet1!$A$1:$B$65536,2,0)</f>
        <v>武侯区顺和街店</v>
      </c>
      <c r="L65" s="10" t="s">
        <v>24</v>
      </c>
      <c r="M65" s="10" t="s">
        <v>33</v>
      </c>
      <c r="N65" s="10"/>
      <c r="O65" s="28" t="s">
        <v>110</v>
      </c>
      <c r="P65" s="9"/>
    </row>
    <row r="66" ht="15" spans="1:16">
      <c r="A66" s="11">
        <v>64</v>
      </c>
      <c r="B66" s="12" t="s">
        <v>418</v>
      </c>
      <c r="C66" s="13" t="s">
        <v>419</v>
      </c>
      <c r="D66" s="14" t="s">
        <v>420</v>
      </c>
      <c r="E66" s="14" t="s">
        <v>421</v>
      </c>
      <c r="F66" s="14">
        <v>1</v>
      </c>
      <c r="G66" s="14" t="s">
        <v>422</v>
      </c>
      <c r="H66" s="14" t="s">
        <v>423</v>
      </c>
      <c r="I66" s="14">
        <v>88</v>
      </c>
      <c r="J66" s="14">
        <v>513</v>
      </c>
      <c r="K66" s="14" t="str">
        <f>VLOOKUP(J66,[1]Sheet1!$A$1:$B$65536,2,0)</f>
        <v>武侯区顺和街店</v>
      </c>
      <c r="L66" s="14" t="s">
        <v>24</v>
      </c>
      <c r="M66" s="14" t="s">
        <v>33</v>
      </c>
      <c r="N66" s="18"/>
      <c r="O66" s="22" t="s">
        <v>424</v>
      </c>
      <c r="P66" s="43"/>
    </row>
    <row r="67" ht="15" spans="1:16">
      <c r="A67" s="11">
        <v>65</v>
      </c>
      <c r="B67" s="12" t="s">
        <v>425</v>
      </c>
      <c r="C67" s="13" t="s">
        <v>426</v>
      </c>
      <c r="D67" s="14" t="s">
        <v>427</v>
      </c>
      <c r="E67" s="14" t="s">
        <v>428</v>
      </c>
      <c r="F67" s="14">
        <v>1</v>
      </c>
      <c r="G67" s="14" t="s">
        <v>429</v>
      </c>
      <c r="H67" s="14" t="s">
        <v>430</v>
      </c>
      <c r="I67" s="14">
        <v>18</v>
      </c>
      <c r="J67" s="14">
        <v>513</v>
      </c>
      <c r="K67" s="14" t="str">
        <f>VLOOKUP(J67,[1]Sheet1!$A$1:$B$65536,2,0)</f>
        <v>武侯区顺和街店</v>
      </c>
      <c r="L67" s="14" t="s">
        <v>24</v>
      </c>
      <c r="M67" s="14" t="s">
        <v>33</v>
      </c>
      <c r="N67" s="39"/>
      <c r="O67" s="44" t="s">
        <v>431</v>
      </c>
      <c r="P67" s="13"/>
    </row>
    <row r="68" ht="15" spans="1:16">
      <c r="A68" s="11">
        <v>66</v>
      </c>
      <c r="B68" s="12" t="s">
        <v>432</v>
      </c>
      <c r="C68" s="13" t="s">
        <v>433</v>
      </c>
      <c r="D68" s="14" t="s">
        <v>434</v>
      </c>
      <c r="E68" s="14" t="s">
        <v>435</v>
      </c>
      <c r="F68" s="14">
        <v>1</v>
      </c>
      <c r="G68" s="14" t="s">
        <v>436</v>
      </c>
      <c r="H68" s="14" t="s">
        <v>437</v>
      </c>
      <c r="I68" s="14">
        <v>22</v>
      </c>
      <c r="J68" s="14">
        <v>54</v>
      </c>
      <c r="K68" s="14" t="str">
        <f>VLOOKUP(J68,[1]Sheet1!$A$1:$B$65536,2,0)</f>
        <v>怀远店</v>
      </c>
      <c r="L68" s="14" t="s">
        <v>24</v>
      </c>
      <c r="M68" s="14" t="s">
        <v>33</v>
      </c>
      <c r="N68" s="14"/>
      <c r="O68" s="26" t="s">
        <v>41</v>
      </c>
      <c r="P68" s="13"/>
    </row>
    <row r="69" ht="15" spans="1:16">
      <c r="A69" s="11">
        <v>67</v>
      </c>
      <c r="B69" s="12" t="s">
        <v>438</v>
      </c>
      <c r="C69" s="13" t="s">
        <v>439</v>
      </c>
      <c r="D69" s="14" t="s">
        <v>440</v>
      </c>
      <c r="E69" s="14" t="s">
        <v>441</v>
      </c>
      <c r="F69" s="14">
        <v>1</v>
      </c>
      <c r="G69" s="14" t="s">
        <v>442</v>
      </c>
      <c r="H69" s="14" t="s">
        <v>443</v>
      </c>
      <c r="I69" s="14">
        <v>36</v>
      </c>
      <c r="J69" s="14">
        <v>54</v>
      </c>
      <c r="K69" s="14" t="str">
        <f>VLOOKUP(J69,[1]Sheet1!$A$1:$B$65536,2,0)</f>
        <v>怀远店</v>
      </c>
      <c r="L69" s="14" t="s">
        <v>24</v>
      </c>
      <c r="M69" s="14" t="s">
        <v>33</v>
      </c>
      <c r="N69" s="14"/>
      <c r="O69" s="22" t="s">
        <v>41</v>
      </c>
      <c r="P69" s="13"/>
    </row>
    <row r="70" ht="15" spans="1:16">
      <c r="A70" s="11">
        <v>68</v>
      </c>
      <c r="B70" s="12" t="s">
        <v>444</v>
      </c>
      <c r="C70" s="13" t="s">
        <v>445</v>
      </c>
      <c r="D70" s="14" t="s">
        <v>446</v>
      </c>
      <c r="E70" s="14" t="s">
        <v>447</v>
      </c>
      <c r="F70" s="14">
        <v>1</v>
      </c>
      <c r="G70" s="14" t="s">
        <v>448</v>
      </c>
      <c r="H70" s="14" t="s">
        <v>449</v>
      </c>
      <c r="I70" s="14">
        <v>45</v>
      </c>
      <c r="J70" s="14">
        <v>513</v>
      </c>
      <c r="K70" s="14" t="str">
        <f>VLOOKUP(J70,[1]Sheet1!$A$1:$B$65536,2,0)</f>
        <v>武侯区顺和街店</v>
      </c>
      <c r="L70" s="14" t="s">
        <v>24</v>
      </c>
      <c r="M70" s="14" t="s">
        <v>33</v>
      </c>
      <c r="N70" s="15"/>
      <c r="O70" s="26" t="s">
        <v>450</v>
      </c>
      <c r="P70" s="13"/>
    </row>
    <row r="71" s="2" customFormat="1" ht="15" hidden="1" spans="1:16">
      <c r="A71" s="7">
        <v>69</v>
      </c>
      <c r="B71" s="8" t="s">
        <v>451</v>
      </c>
      <c r="C71" s="9" t="s">
        <v>452</v>
      </c>
      <c r="D71" s="10" t="s">
        <v>453</v>
      </c>
      <c r="E71" s="41" t="s">
        <v>454</v>
      </c>
      <c r="F71" s="10">
        <v>3</v>
      </c>
      <c r="G71" s="10" t="s">
        <v>455</v>
      </c>
      <c r="H71" s="10" t="s">
        <v>456</v>
      </c>
      <c r="I71" s="10"/>
      <c r="J71" s="10" t="s">
        <v>457</v>
      </c>
      <c r="K71" s="10">
        <v>18123099260</v>
      </c>
      <c r="L71" s="10" t="s">
        <v>24</v>
      </c>
      <c r="M71" s="10" t="s">
        <v>25</v>
      </c>
      <c r="N71" s="21">
        <v>7702</v>
      </c>
      <c r="O71" s="10" t="s">
        <v>458</v>
      </c>
      <c r="P71" s="9"/>
    </row>
    <row r="72" ht="15" spans="1:16">
      <c r="A72" s="11">
        <v>70</v>
      </c>
      <c r="B72" s="12" t="s">
        <v>459</v>
      </c>
      <c r="C72" s="13" t="s">
        <v>460</v>
      </c>
      <c r="D72" s="14" t="s">
        <v>461</v>
      </c>
      <c r="E72" s="14" t="s">
        <v>462</v>
      </c>
      <c r="F72" s="14">
        <v>1</v>
      </c>
      <c r="G72" s="14" t="s">
        <v>463</v>
      </c>
      <c r="H72" s="14" t="s">
        <v>464</v>
      </c>
      <c r="I72" s="14">
        <v>79</v>
      </c>
      <c r="J72" s="14">
        <v>724</v>
      </c>
      <c r="K72" s="14" t="str">
        <f>VLOOKUP(J72,[1]Sheet1!$A$1:$B$65536,2,0)</f>
        <v>锦江区观音桥街药店</v>
      </c>
      <c r="L72" s="14" t="s">
        <v>24</v>
      </c>
      <c r="M72" s="14" t="s">
        <v>33</v>
      </c>
      <c r="N72" s="14"/>
      <c r="O72" s="22" t="s">
        <v>41</v>
      </c>
      <c r="P72" s="13"/>
    </row>
    <row r="73" ht="15" spans="1:16">
      <c r="A73" s="11">
        <v>71</v>
      </c>
      <c r="B73" s="12" t="s">
        <v>465</v>
      </c>
      <c r="C73" s="13" t="s">
        <v>466</v>
      </c>
      <c r="D73" s="18" t="s">
        <v>467</v>
      </c>
      <c r="E73" s="14" t="s">
        <v>20</v>
      </c>
      <c r="F73" s="14">
        <v>1</v>
      </c>
      <c r="G73" s="14" t="s">
        <v>468</v>
      </c>
      <c r="H73" s="14" t="s">
        <v>469</v>
      </c>
      <c r="I73" s="14">
        <v>32</v>
      </c>
      <c r="J73" s="14">
        <v>724</v>
      </c>
      <c r="K73" s="14" t="str">
        <f>VLOOKUP(J73,[1]Sheet1!$A$1:$B$65536,2,0)</f>
        <v>锦江区观音桥街药店</v>
      </c>
      <c r="L73" s="14" t="s">
        <v>24</v>
      </c>
      <c r="M73" s="14" t="s">
        <v>33</v>
      </c>
      <c r="N73" s="14"/>
      <c r="O73" s="14" t="s">
        <v>470</v>
      </c>
      <c r="P73" s="13"/>
    </row>
    <row r="74" ht="15" spans="1:16">
      <c r="A74" s="11">
        <v>72</v>
      </c>
      <c r="B74" s="12" t="s">
        <v>471</v>
      </c>
      <c r="C74" s="13" t="s">
        <v>472</v>
      </c>
      <c r="D74" s="14" t="s">
        <v>473</v>
      </c>
      <c r="E74" s="14" t="s">
        <v>474</v>
      </c>
      <c r="F74" s="14">
        <v>1</v>
      </c>
      <c r="G74" s="14" t="s">
        <v>475</v>
      </c>
      <c r="H74" s="14" t="s">
        <v>476</v>
      </c>
      <c r="I74" s="14">
        <v>55</v>
      </c>
      <c r="J74" s="14">
        <v>724</v>
      </c>
      <c r="K74" s="14" t="str">
        <f>VLOOKUP(J74,[1]Sheet1!$A$1:$B$65536,2,0)</f>
        <v>锦江区观音桥街药店</v>
      </c>
      <c r="L74" s="14" t="s">
        <v>24</v>
      </c>
      <c r="M74" s="14" t="s">
        <v>33</v>
      </c>
      <c r="N74" s="14"/>
      <c r="O74" s="18" t="s">
        <v>477</v>
      </c>
      <c r="P74" s="13"/>
    </row>
    <row r="75" ht="15" spans="1:16">
      <c r="A75" s="11">
        <v>73</v>
      </c>
      <c r="B75" s="12" t="s">
        <v>478</v>
      </c>
      <c r="C75" s="13" t="s">
        <v>479</v>
      </c>
      <c r="D75" s="14" t="s">
        <v>480</v>
      </c>
      <c r="E75" s="14" t="s">
        <v>481</v>
      </c>
      <c r="F75" s="14">
        <v>1</v>
      </c>
      <c r="G75" s="14" t="s">
        <v>482</v>
      </c>
      <c r="H75" s="14" t="s">
        <v>483</v>
      </c>
      <c r="I75" s="14">
        <v>57</v>
      </c>
      <c r="J75" s="14">
        <v>724</v>
      </c>
      <c r="K75" s="14" t="str">
        <f>VLOOKUP(J75,[1]Sheet1!$A$1:$B$65536,2,0)</f>
        <v>锦江区观音桥街药店</v>
      </c>
      <c r="L75" s="14" t="s">
        <v>24</v>
      </c>
      <c r="M75" s="14" t="s">
        <v>33</v>
      </c>
      <c r="N75" s="14"/>
      <c r="O75" s="22" t="s">
        <v>41</v>
      </c>
      <c r="P75" s="13"/>
    </row>
    <row r="76" s="2" customFormat="1" ht="15" hidden="1" spans="1:16">
      <c r="A76" s="7">
        <v>74</v>
      </c>
      <c r="B76" s="8" t="s">
        <v>484</v>
      </c>
      <c r="C76" s="9" t="s">
        <v>485</v>
      </c>
      <c r="D76" s="10" t="s">
        <v>486</v>
      </c>
      <c r="E76" s="10" t="s">
        <v>487</v>
      </c>
      <c r="F76" s="10">
        <v>5</v>
      </c>
      <c r="G76" s="10" t="s">
        <v>488</v>
      </c>
      <c r="H76" s="10" t="s">
        <v>489</v>
      </c>
      <c r="I76" s="10"/>
      <c r="J76" s="10" t="s">
        <v>490</v>
      </c>
      <c r="K76" s="10">
        <v>17389031074</v>
      </c>
      <c r="L76" s="10" t="s">
        <v>24</v>
      </c>
      <c r="M76" s="10" t="s">
        <v>25</v>
      </c>
      <c r="N76" s="10"/>
      <c r="O76" s="28" t="s">
        <v>491</v>
      </c>
      <c r="P76" s="9"/>
    </row>
    <row r="77" ht="15" spans="1:16">
      <c r="A77" s="11">
        <v>75</v>
      </c>
      <c r="B77" s="12" t="s">
        <v>492</v>
      </c>
      <c r="C77" s="13" t="s">
        <v>493</v>
      </c>
      <c r="D77" s="14" t="s">
        <v>494</v>
      </c>
      <c r="E77" s="14" t="s">
        <v>495</v>
      </c>
      <c r="F77" s="14">
        <v>1</v>
      </c>
      <c r="G77" s="14" t="s">
        <v>496</v>
      </c>
      <c r="H77" s="14" t="s">
        <v>497</v>
      </c>
      <c r="I77" s="14">
        <v>9</v>
      </c>
      <c r="J77" s="14">
        <v>724</v>
      </c>
      <c r="K77" s="14" t="str">
        <f>VLOOKUP(J77,[1]Sheet1!$A$1:$B$65536,2,0)</f>
        <v>锦江区观音桥街药店</v>
      </c>
      <c r="L77" s="14" t="s">
        <v>24</v>
      </c>
      <c r="M77" s="14" t="s">
        <v>33</v>
      </c>
      <c r="N77" s="14"/>
      <c r="O77" s="18" t="s">
        <v>396</v>
      </c>
      <c r="P77" s="13"/>
    </row>
    <row r="78" ht="15" spans="1:16">
      <c r="A78" s="11">
        <v>76</v>
      </c>
      <c r="B78" s="12" t="s">
        <v>498</v>
      </c>
      <c r="C78" s="13" t="s">
        <v>499</v>
      </c>
      <c r="D78" s="14" t="s">
        <v>500</v>
      </c>
      <c r="E78" s="14" t="s">
        <v>501</v>
      </c>
      <c r="F78" s="14">
        <v>1</v>
      </c>
      <c r="G78" s="14" t="s">
        <v>502</v>
      </c>
      <c r="H78" s="14" t="s">
        <v>503</v>
      </c>
      <c r="I78" s="14">
        <v>68</v>
      </c>
      <c r="J78" s="14">
        <v>724</v>
      </c>
      <c r="K78" s="14" t="str">
        <f>VLOOKUP(J78,[1]Sheet1!$A$1:$B$65536,2,0)</f>
        <v>锦江区观音桥街药店</v>
      </c>
      <c r="L78" s="14" t="s">
        <v>24</v>
      </c>
      <c r="M78" s="14" t="s">
        <v>33</v>
      </c>
      <c r="N78" s="14"/>
      <c r="O78" s="22" t="s">
        <v>41</v>
      </c>
      <c r="P78" s="13"/>
    </row>
    <row r="79" ht="15" spans="1:16">
      <c r="A79" s="11">
        <v>77</v>
      </c>
      <c r="B79" s="12" t="s">
        <v>504</v>
      </c>
      <c r="C79" s="13" t="s">
        <v>505</v>
      </c>
      <c r="D79" s="18" t="s">
        <v>506</v>
      </c>
      <c r="E79" s="14" t="s">
        <v>507</v>
      </c>
      <c r="F79" s="14">
        <v>1</v>
      </c>
      <c r="G79" s="14" t="s">
        <v>508</v>
      </c>
      <c r="H79" s="14" t="s">
        <v>509</v>
      </c>
      <c r="I79" s="14">
        <v>35</v>
      </c>
      <c r="J79" s="14">
        <v>724</v>
      </c>
      <c r="K79" s="14" t="str">
        <f>VLOOKUP(J79,[1]Sheet1!$A$1:$B$65536,2,0)</f>
        <v>锦江区观音桥街药店</v>
      </c>
      <c r="L79" s="14" t="s">
        <v>24</v>
      </c>
      <c r="M79" s="14" t="s">
        <v>33</v>
      </c>
      <c r="N79" s="14"/>
      <c r="O79" s="22" t="s">
        <v>41</v>
      </c>
      <c r="P79" s="13"/>
    </row>
    <row r="80" ht="15" spans="1:16">
      <c r="A80" s="11">
        <v>78</v>
      </c>
      <c r="B80" s="12" t="s">
        <v>510</v>
      </c>
      <c r="C80" s="13" t="s">
        <v>511</v>
      </c>
      <c r="D80" s="14" t="s">
        <v>512</v>
      </c>
      <c r="E80" s="14" t="s">
        <v>513</v>
      </c>
      <c r="F80" s="14">
        <v>1</v>
      </c>
      <c r="G80" s="14" t="s">
        <v>514</v>
      </c>
      <c r="H80" s="14" t="s">
        <v>515</v>
      </c>
      <c r="I80" s="14">
        <v>75</v>
      </c>
      <c r="J80" s="14">
        <v>724</v>
      </c>
      <c r="K80" s="14" t="str">
        <f>VLOOKUP(J80,[1]Sheet1!$A$1:$B$65536,2,0)</f>
        <v>锦江区观音桥街药店</v>
      </c>
      <c r="L80" s="14" t="s">
        <v>24</v>
      </c>
      <c r="M80" s="14" t="s">
        <v>33</v>
      </c>
      <c r="N80" s="39"/>
      <c r="O80" s="44" t="s">
        <v>516</v>
      </c>
      <c r="P80" s="13"/>
    </row>
    <row r="81" ht="15" spans="1:16">
      <c r="A81" s="11">
        <v>79</v>
      </c>
      <c r="B81" s="12" t="s">
        <v>517</v>
      </c>
      <c r="C81" s="13" t="s">
        <v>518</v>
      </c>
      <c r="D81" s="14" t="s">
        <v>519</v>
      </c>
      <c r="E81" s="14" t="s">
        <v>520</v>
      </c>
      <c r="F81" s="14">
        <v>1</v>
      </c>
      <c r="G81" s="14" t="s">
        <v>521</v>
      </c>
      <c r="H81" s="14" t="s">
        <v>522</v>
      </c>
      <c r="I81" s="14">
        <v>105</v>
      </c>
      <c r="J81" s="14">
        <v>724</v>
      </c>
      <c r="K81" s="14" t="str">
        <f>VLOOKUP(J81,[1]Sheet1!$A$1:$B$65536,2,0)</f>
        <v>锦江区观音桥街药店</v>
      </c>
      <c r="L81" s="14" t="s">
        <v>24</v>
      </c>
      <c r="M81" s="14" t="s">
        <v>33</v>
      </c>
      <c r="N81" s="14"/>
      <c r="O81" s="22" t="s">
        <v>41</v>
      </c>
      <c r="P81" s="13"/>
    </row>
    <row r="82" ht="15" spans="1:16">
      <c r="A82" s="11">
        <v>80</v>
      </c>
      <c r="B82" s="12" t="s">
        <v>523</v>
      </c>
      <c r="C82" s="13" t="s">
        <v>524</v>
      </c>
      <c r="D82" s="14" t="s">
        <v>525</v>
      </c>
      <c r="E82" s="14" t="s">
        <v>526</v>
      </c>
      <c r="F82" s="14">
        <v>1</v>
      </c>
      <c r="G82" s="14" t="s">
        <v>527</v>
      </c>
      <c r="H82" s="14" t="s">
        <v>528</v>
      </c>
      <c r="I82" s="14">
        <v>88</v>
      </c>
      <c r="J82" s="14">
        <v>724</v>
      </c>
      <c r="K82" s="14" t="str">
        <f>VLOOKUP(J82,[1]Sheet1!$A$1:$B$65536,2,0)</f>
        <v>锦江区观音桥街药店</v>
      </c>
      <c r="L82" s="14" t="s">
        <v>24</v>
      </c>
      <c r="M82" s="14" t="s">
        <v>33</v>
      </c>
      <c r="N82" s="14"/>
      <c r="O82" s="45" t="s">
        <v>529</v>
      </c>
      <c r="P82" s="13"/>
    </row>
    <row r="83" ht="15" spans="1:16">
      <c r="A83" s="11">
        <v>81</v>
      </c>
      <c r="B83" s="12" t="s">
        <v>530</v>
      </c>
      <c r="C83" s="13" t="s">
        <v>531</v>
      </c>
      <c r="D83" s="14" t="s">
        <v>532</v>
      </c>
      <c r="E83" s="14" t="s">
        <v>533</v>
      </c>
      <c r="F83" s="14">
        <v>1</v>
      </c>
      <c r="G83" s="14" t="s">
        <v>534</v>
      </c>
      <c r="H83" s="14" t="s">
        <v>535</v>
      </c>
      <c r="I83" s="14">
        <v>22</v>
      </c>
      <c r="J83" s="14">
        <v>724</v>
      </c>
      <c r="K83" s="14" t="str">
        <f>VLOOKUP(J83,[1]Sheet1!$A$1:$B$65536,2,0)</f>
        <v>锦江区观音桥街药店</v>
      </c>
      <c r="L83" s="14" t="s">
        <v>24</v>
      </c>
      <c r="M83" s="14" t="s">
        <v>33</v>
      </c>
      <c r="N83" s="14"/>
      <c r="O83" s="18" t="s">
        <v>396</v>
      </c>
      <c r="P83" s="13"/>
    </row>
    <row r="84" ht="15" spans="1:16">
      <c r="A84" s="11">
        <v>82</v>
      </c>
      <c r="B84" s="12" t="s">
        <v>536</v>
      </c>
      <c r="C84" s="13" t="s">
        <v>537</v>
      </c>
      <c r="D84" s="14" t="s">
        <v>538</v>
      </c>
      <c r="E84" s="14" t="s">
        <v>539</v>
      </c>
      <c r="F84" s="14">
        <v>1</v>
      </c>
      <c r="G84" s="14" t="s">
        <v>540</v>
      </c>
      <c r="H84" s="14" t="s">
        <v>541</v>
      </c>
      <c r="I84" s="14">
        <v>234</v>
      </c>
      <c r="J84" s="14">
        <v>102565</v>
      </c>
      <c r="K84" s="14" t="str">
        <f>VLOOKUP(J84,[1]Sheet1!$A$1:$B$65536,2,0)</f>
        <v>武侯区佳灵路</v>
      </c>
      <c r="L84" s="14" t="s">
        <v>149</v>
      </c>
      <c r="M84" s="14" t="s">
        <v>33</v>
      </c>
      <c r="N84" s="39"/>
      <c r="O84" s="26" t="s">
        <v>41</v>
      </c>
      <c r="P84" s="13"/>
    </row>
    <row r="85" ht="15" spans="1:16">
      <c r="A85" s="11">
        <v>83</v>
      </c>
      <c r="B85" s="12" t="s">
        <v>542</v>
      </c>
      <c r="C85" s="13" t="s">
        <v>543</v>
      </c>
      <c r="D85" s="14" t="s">
        <v>544</v>
      </c>
      <c r="E85" s="14" t="s">
        <v>545</v>
      </c>
      <c r="F85" s="14">
        <v>1</v>
      </c>
      <c r="G85" s="14" t="s">
        <v>546</v>
      </c>
      <c r="H85" s="14" t="s">
        <v>547</v>
      </c>
      <c r="I85" s="14">
        <v>0</v>
      </c>
      <c r="J85" s="14">
        <v>591</v>
      </c>
      <c r="K85" s="14" t="str">
        <f>VLOOKUP(J85,[1]Sheet1!$A$1:$B$65536,2,0)</f>
        <v>邛崃市临邛镇长安大道药店</v>
      </c>
      <c r="L85" s="14" t="s">
        <v>24</v>
      </c>
      <c r="M85" s="14" t="s">
        <v>33</v>
      </c>
      <c r="N85" s="14"/>
      <c r="O85" s="26" t="s">
        <v>41</v>
      </c>
      <c r="P85" s="13"/>
    </row>
    <row r="86" ht="15" spans="1:16">
      <c r="A86" s="11">
        <v>84</v>
      </c>
      <c r="B86" s="12" t="s">
        <v>548</v>
      </c>
      <c r="C86" s="13" t="s">
        <v>549</v>
      </c>
      <c r="D86" s="14" t="s">
        <v>550</v>
      </c>
      <c r="E86" s="14" t="s">
        <v>551</v>
      </c>
      <c r="F86" s="14">
        <v>2</v>
      </c>
      <c r="G86" s="14" t="s">
        <v>552</v>
      </c>
      <c r="H86" s="14" t="s">
        <v>553</v>
      </c>
      <c r="I86" s="14">
        <v>0</v>
      </c>
      <c r="J86" s="14">
        <v>738</v>
      </c>
      <c r="K86" s="14" t="str">
        <f>VLOOKUP(J86,[1]Sheet1!$A$1:$B$65536,2,0)</f>
        <v>都江堰市蒲阳路药店</v>
      </c>
      <c r="L86" s="14" t="s">
        <v>24</v>
      </c>
      <c r="M86" s="14" t="s">
        <v>33</v>
      </c>
      <c r="N86" s="14"/>
      <c r="O86" s="26" t="s">
        <v>41</v>
      </c>
      <c r="P86" s="13"/>
    </row>
    <row r="87" s="2" customFormat="1" ht="15" spans="1:16">
      <c r="A87" s="7">
        <v>85</v>
      </c>
      <c r="B87" s="8" t="s">
        <v>554</v>
      </c>
      <c r="C87" s="9" t="s">
        <v>555</v>
      </c>
      <c r="D87" s="10" t="s">
        <v>556</v>
      </c>
      <c r="E87" s="10" t="s">
        <v>557</v>
      </c>
      <c r="F87" s="10">
        <v>1</v>
      </c>
      <c r="G87" s="10" t="s">
        <v>558</v>
      </c>
      <c r="H87" s="10" t="s">
        <v>559</v>
      </c>
      <c r="I87" s="10">
        <v>0</v>
      </c>
      <c r="J87" s="10">
        <v>591</v>
      </c>
      <c r="K87" s="10" t="str">
        <f>VLOOKUP(J87,[1]Sheet1!$A$1:$B$65536,2,0)</f>
        <v>邛崃市临邛镇长安大道药店</v>
      </c>
      <c r="L87" s="10" t="s">
        <v>24</v>
      </c>
      <c r="M87" s="10" t="s">
        <v>33</v>
      </c>
      <c r="N87" s="10"/>
      <c r="O87" s="46" t="s">
        <v>560</v>
      </c>
      <c r="P87" s="9"/>
    </row>
    <row r="88" s="2" customFormat="1" ht="15" hidden="1" spans="1:16">
      <c r="A88" s="7">
        <v>86</v>
      </c>
      <c r="B88" s="8" t="s">
        <v>561</v>
      </c>
      <c r="C88" s="9" t="s">
        <v>562</v>
      </c>
      <c r="D88" s="10" t="s">
        <v>563</v>
      </c>
      <c r="E88" s="10" t="s">
        <v>564</v>
      </c>
      <c r="F88" s="10">
        <v>1</v>
      </c>
      <c r="G88" s="10" t="s">
        <v>565</v>
      </c>
      <c r="H88" s="10" t="s">
        <v>566</v>
      </c>
      <c r="I88" s="10"/>
      <c r="J88" s="10" t="s">
        <v>567</v>
      </c>
      <c r="K88" s="10">
        <v>19881393106</v>
      </c>
      <c r="L88" s="10" t="s">
        <v>24</v>
      </c>
      <c r="M88" s="10" t="s">
        <v>25</v>
      </c>
      <c r="N88" s="10"/>
      <c r="O88" s="10" t="s">
        <v>568</v>
      </c>
      <c r="P88" s="9"/>
    </row>
    <row r="89" ht="15" spans="1:16">
      <c r="A89" s="11">
        <v>87</v>
      </c>
      <c r="B89" s="12" t="s">
        <v>569</v>
      </c>
      <c r="C89" s="13" t="s">
        <v>570</v>
      </c>
      <c r="D89" s="14" t="s">
        <v>571</v>
      </c>
      <c r="E89" s="39" t="s">
        <v>572</v>
      </c>
      <c r="F89" s="14">
        <v>1</v>
      </c>
      <c r="G89" s="14" t="s">
        <v>573</v>
      </c>
      <c r="H89" s="14" t="s">
        <v>574</v>
      </c>
      <c r="I89" s="14">
        <v>56.8</v>
      </c>
      <c r="J89" s="14">
        <v>750</v>
      </c>
      <c r="K89" s="14" t="str">
        <f>VLOOKUP(J89,[1]Sheet1!$A$1:$B$65536,2,0)</f>
        <v>成都成汉太极大药房有限公司</v>
      </c>
      <c r="L89" s="14" t="s">
        <v>24</v>
      </c>
      <c r="M89" s="14" t="s">
        <v>33</v>
      </c>
      <c r="N89" s="39"/>
      <c r="O89" s="26" t="s">
        <v>575</v>
      </c>
      <c r="P89" s="13"/>
    </row>
    <row r="90" ht="15" spans="1:16">
      <c r="A90" s="11">
        <v>88</v>
      </c>
      <c r="B90" s="12" t="s">
        <v>576</v>
      </c>
      <c r="C90" s="13" t="s">
        <v>577</v>
      </c>
      <c r="D90" s="14" t="s">
        <v>578</v>
      </c>
      <c r="E90" s="14" t="s">
        <v>579</v>
      </c>
      <c r="F90" s="14">
        <v>1</v>
      </c>
      <c r="G90" s="14" t="s">
        <v>580</v>
      </c>
      <c r="H90" s="14" t="s">
        <v>581</v>
      </c>
      <c r="I90" s="14">
        <v>0</v>
      </c>
      <c r="J90" s="47">
        <v>377</v>
      </c>
      <c r="K90" s="47" t="str">
        <f>VLOOKUP(J90,[1]Sheet1!$A$1:$B$65536,2,0)</f>
        <v>新园大道药店</v>
      </c>
      <c r="L90" s="14" t="s">
        <v>24</v>
      </c>
      <c r="M90" s="14" t="s">
        <v>33</v>
      </c>
      <c r="N90" s="14"/>
      <c r="O90" s="26" t="s">
        <v>41</v>
      </c>
      <c r="P90" s="13"/>
    </row>
    <row r="91" ht="15" spans="1:16">
      <c r="A91" s="11">
        <v>89</v>
      </c>
      <c r="B91" s="12" t="s">
        <v>582</v>
      </c>
      <c r="C91" s="13" t="s">
        <v>583</v>
      </c>
      <c r="D91" s="14" t="s">
        <v>584</v>
      </c>
      <c r="E91" s="14" t="s">
        <v>585</v>
      </c>
      <c r="F91" s="14">
        <v>2</v>
      </c>
      <c r="G91" s="14" t="s">
        <v>586</v>
      </c>
      <c r="H91" s="14" t="s">
        <v>587</v>
      </c>
      <c r="I91" s="14">
        <v>88</v>
      </c>
      <c r="J91" s="14">
        <v>750</v>
      </c>
      <c r="K91" s="14" t="str">
        <f>VLOOKUP(J91,[1]Sheet1!$A$1:$B$65536,2,0)</f>
        <v>成都成汉太极大药房有限公司</v>
      </c>
      <c r="L91" s="14" t="s">
        <v>24</v>
      </c>
      <c r="M91" s="14" t="s">
        <v>33</v>
      </c>
      <c r="N91" s="39"/>
      <c r="O91" s="14" t="s">
        <v>588</v>
      </c>
      <c r="P91" s="13"/>
    </row>
    <row r="92" ht="15" spans="1:16">
      <c r="A92" s="11">
        <v>90</v>
      </c>
      <c r="B92" s="12" t="s">
        <v>589</v>
      </c>
      <c r="C92" s="13" t="s">
        <v>590</v>
      </c>
      <c r="D92" s="14" t="s">
        <v>591</v>
      </c>
      <c r="E92" s="14" t="s">
        <v>592</v>
      </c>
      <c r="F92" s="14">
        <v>5</v>
      </c>
      <c r="G92" s="14" t="s">
        <v>593</v>
      </c>
      <c r="H92" s="14" t="s">
        <v>594</v>
      </c>
      <c r="I92" s="14">
        <v>15</v>
      </c>
      <c r="J92" s="14">
        <v>750</v>
      </c>
      <c r="K92" s="14" t="str">
        <f>VLOOKUP(J92,[1]Sheet1!$A$1:$B$65536,2,0)</f>
        <v>成都成汉太极大药房有限公司</v>
      </c>
      <c r="L92" s="14" t="s">
        <v>24</v>
      </c>
      <c r="M92" s="14" t="s">
        <v>33</v>
      </c>
      <c r="N92" s="14"/>
      <c r="O92" s="26" t="s">
        <v>41</v>
      </c>
      <c r="P92" s="13"/>
    </row>
    <row r="93" s="2" customFormat="1" ht="15" spans="1:16">
      <c r="A93" s="7">
        <v>91</v>
      </c>
      <c r="B93" s="8" t="s">
        <v>595</v>
      </c>
      <c r="C93" s="9" t="s">
        <v>596</v>
      </c>
      <c r="D93" s="10" t="s">
        <v>597</v>
      </c>
      <c r="E93" s="10" t="s">
        <v>55</v>
      </c>
      <c r="F93" s="10">
        <v>1</v>
      </c>
      <c r="G93" s="10" t="s">
        <v>598</v>
      </c>
      <c r="H93" s="10" t="s">
        <v>599</v>
      </c>
      <c r="I93" s="10">
        <v>0</v>
      </c>
      <c r="J93" s="10">
        <v>377</v>
      </c>
      <c r="K93" s="10" t="str">
        <f>VLOOKUP(J93,[1]Sheet1!$A$1:$B$65536,2,0)</f>
        <v>新园大道药店</v>
      </c>
      <c r="L93" s="10" t="s">
        <v>24</v>
      </c>
      <c r="M93" s="10" t="s">
        <v>33</v>
      </c>
      <c r="N93" s="10"/>
      <c r="O93" s="28" t="s">
        <v>600</v>
      </c>
      <c r="P93" s="9"/>
    </row>
    <row r="94" ht="15" spans="1:16">
      <c r="A94" s="11">
        <v>92</v>
      </c>
      <c r="B94" s="12" t="s">
        <v>601</v>
      </c>
      <c r="C94" s="13" t="s">
        <v>602</v>
      </c>
      <c r="D94" s="14" t="s">
        <v>603</v>
      </c>
      <c r="E94" s="14" t="s">
        <v>604</v>
      </c>
      <c r="F94" s="14">
        <v>5</v>
      </c>
      <c r="G94" s="14" t="s">
        <v>605</v>
      </c>
      <c r="H94" s="14" t="s">
        <v>606</v>
      </c>
      <c r="I94" s="14">
        <v>48</v>
      </c>
      <c r="J94" s="14">
        <v>582</v>
      </c>
      <c r="K94" s="14" t="str">
        <f>VLOOKUP(J94,[1]Sheet1!$A$1:$B$65536,2,0)</f>
        <v>青羊区十二桥药店</v>
      </c>
      <c r="L94" s="14" t="s">
        <v>24</v>
      </c>
      <c r="M94" s="14" t="s">
        <v>33</v>
      </c>
      <c r="N94" s="14"/>
      <c r="O94" s="14" t="s">
        <v>607</v>
      </c>
      <c r="P94" s="13"/>
    </row>
    <row r="95" ht="15" spans="1:16">
      <c r="A95" s="11">
        <v>93</v>
      </c>
      <c r="B95" s="12" t="s">
        <v>608</v>
      </c>
      <c r="C95" s="13" t="s">
        <v>609</v>
      </c>
      <c r="D95" s="14" t="s">
        <v>610</v>
      </c>
      <c r="E95" s="14" t="s">
        <v>611</v>
      </c>
      <c r="F95" s="14">
        <v>2</v>
      </c>
      <c r="G95" s="14" t="s">
        <v>612</v>
      </c>
      <c r="H95" s="14" t="s">
        <v>613</v>
      </c>
      <c r="I95" s="14">
        <v>25</v>
      </c>
      <c r="J95" s="14">
        <v>379</v>
      </c>
      <c r="K95" s="14" t="str">
        <f>VLOOKUP(J95,[1]Sheet1!$A$1:$B$65536,2,0)</f>
        <v>土龙路药店</v>
      </c>
      <c r="L95" s="14" t="s">
        <v>24</v>
      </c>
      <c r="M95" s="14" t="s">
        <v>33</v>
      </c>
      <c r="N95" s="14"/>
      <c r="O95" s="18" t="s">
        <v>614</v>
      </c>
      <c r="P95" s="13"/>
    </row>
    <row r="96" ht="15" spans="1:16">
      <c r="A96" s="11">
        <v>94</v>
      </c>
      <c r="B96" s="12" t="s">
        <v>615</v>
      </c>
      <c r="C96" s="13" t="s">
        <v>616</v>
      </c>
      <c r="D96" s="14" t="s">
        <v>617</v>
      </c>
      <c r="E96" s="14" t="s">
        <v>618</v>
      </c>
      <c r="F96" s="14">
        <v>1</v>
      </c>
      <c r="G96" s="14" t="s">
        <v>619</v>
      </c>
      <c r="H96" s="14" t="s">
        <v>620</v>
      </c>
      <c r="I96" s="14">
        <v>40</v>
      </c>
      <c r="J96" s="14">
        <v>379</v>
      </c>
      <c r="K96" s="14" t="str">
        <f>VLOOKUP(J96,[1]Sheet1!$A$1:$B$65536,2,0)</f>
        <v>土龙路药店</v>
      </c>
      <c r="L96" s="14" t="s">
        <v>24</v>
      </c>
      <c r="M96" s="14" t="s">
        <v>33</v>
      </c>
      <c r="N96" s="14"/>
      <c r="O96" s="22" t="s">
        <v>41</v>
      </c>
      <c r="P96" s="13"/>
    </row>
    <row r="97" ht="15" spans="1:16">
      <c r="A97" s="11">
        <v>95</v>
      </c>
      <c r="B97" s="12" t="s">
        <v>621</v>
      </c>
      <c r="C97" s="13" t="s">
        <v>622</v>
      </c>
      <c r="D97" s="14" t="s">
        <v>623</v>
      </c>
      <c r="E97" s="14" t="s">
        <v>624</v>
      </c>
      <c r="F97" s="14">
        <v>3</v>
      </c>
      <c r="G97" s="14" t="s">
        <v>625</v>
      </c>
      <c r="H97" s="14" t="s">
        <v>626</v>
      </c>
      <c r="I97" s="14">
        <v>50</v>
      </c>
      <c r="J97" s="14">
        <v>379</v>
      </c>
      <c r="K97" s="14" t="str">
        <f>VLOOKUP(J97,[1]Sheet1!$A$1:$B$65536,2,0)</f>
        <v>土龙路药店</v>
      </c>
      <c r="L97" s="14" t="s">
        <v>24</v>
      </c>
      <c r="M97" s="14" t="s">
        <v>33</v>
      </c>
      <c r="N97" s="14"/>
      <c r="O97" s="43" t="s">
        <v>41</v>
      </c>
      <c r="P97" s="13"/>
    </row>
    <row r="98" ht="15" spans="1:16">
      <c r="A98" s="11">
        <v>96</v>
      </c>
      <c r="B98" s="12" t="s">
        <v>627</v>
      </c>
      <c r="C98" s="13" t="s">
        <v>628</v>
      </c>
      <c r="D98" s="14" t="s">
        <v>629</v>
      </c>
      <c r="E98" s="14" t="s">
        <v>630</v>
      </c>
      <c r="F98" s="14">
        <v>2</v>
      </c>
      <c r="G98" s="42" t="s">
        <v>631</v>
      </c>
      <c r="H98" s="14" t="s">
        <v>632</v>
      </c>
      <c r="I98" s="14">
        <v>36</v>
      </c>
      <c r="J98" s="14">
        <v>379</v>
      </c>
      <c r="K98" s="14" t="str">
        <f>VLOOKUP(J98,[1]Sheet1!$A$1:$B$65536,2,0)</f>
        <v>土龙路药店</v>
      </c>
      <c r="L98" s="14" t="s">
        <v>24</v>
      </c>
      <c r="M98" s="14" t="s">
        <v>33</v>
      </c>
      <c r="N98" s="14"/>
      <c r="O98" s="44" t="s">
        <v>633</v>
      </c>
      <c r="P98" s="13"/>
    </row>
    <row r="99" ht="15" spans="1:16">
      <c r="A99" s="11">
        <v>97</v>
      </c>
      <c r="B99" s="12" t="s">
        <v>634</v>
      </c>
      <c r="C99" s="13" t="s">
        <v>635</v>
      </c>
      <c r="D99" s="14" t="s">
        <v>636</v>
      </c>
      <c r="E99" s="14" t="s">
        <v>637</v>
      </c>
      <c r="F99" s="14">
        <v>2</v>
      </c>
      <c r="G99" s="14" t="s">
        <v>638</v>
      </c>
      <c r="H99" s="14" t="s">
        <v>639</v>
      </c>
      <c r="I99" s="14">
        <v>20</v>
      </c>
      <c r="J99" s="14">
        <v>379</v>
      </c>
      <c r="K99" s="14" t="str">
        <f>VLOOKUP(J99,[1]Sheet1!$A$1:$B$65536,2,0)</f>
        <v>土龙路药店</v>
      </c>
      <c r="L99" s="14" t="s">
        <v>24</v>
      </c>
      <c r="M99" s="14" t="s">
        <v>33</v>
      </c>
      <c r="N99" s="14"/>
      <c r="O99" s="43" t="s">
        <v>41</v>
      </c>
      <c r="P99" s="13"/>
    </row>
    <row r="100" s="2" customFormat="1" ht="15" hidden="1" spans="1:16">
      <c r="A100" s="7">
        <v>98</v>
      </c>
      <c r="B100" s="8" t="s">
        <v>640</v>
      </c>
      <c r="C100" s="9" t="s">
        <v>641</v>
      </c>
      <c r="D100" s="10" t="s">
        <v>642</v>
      </c>
      <c r="E100" s="10" t="s">
        <v>159</v>
      </c>
      <c r="F100" s="10">
        <v>1</v>
      </c>
      <c r="G100" s="10" t="s">
        <v>643</v>
      </c>
      <c r="H100" s="10" t="s">
        <v>644</v>
      </c>
      <c r="I100" s="10"/>
      <c r="J100" s="10" t="s">
        <v>645</v>
      </c>
      <c r="K100" s="10">
        <v>17723444172</v>
      </c>
      <c r="L100" s="10" t="s">
        <v>24</v>
      </c>
      <c r="M100" s="10" t="s">
        <v>25</v>
      </c>
      <c r="N100" s="10"/>
      <c r="O100" s="28" t="s">
        <v>646</v>
      </c>
      <c r="P100" s="9"/>
    </row>
    <row r="101" ht="15" spans="1:16">
      <c r="A101" s="11">
        <v>99</v>
      </c>
      <c r="B101" s="12" t="s">
        <v>647</v>
      </c>
      <c r="C101" s="13" t="s">
        <v>648</v>
      </c>
      <c r="D101" s="14" t="s">
        <v>126</v>
      </c>
      <c r="E101" s="14" t="s">
        <v>127</v>
      </c>
      <c r="F101" s="14">
        <v>5</v>
      </c>
      <c r="G101" s="14" t="s">
        <v>649</v>
      </c>
      <c r="H101" s="14" t="s">
        <v>650</v>
      </c>
      <c r="I101" s="14">
        <v>89</v>
      </c>
      <c r="J101" s="14">
        <v>343</v>
      </c>
      <c r="K101" s="14" t="str">
        <f>VLOOKUP(J101,[1]Sheet1!$A$1:$B$65536,2,0)</f>
        <v>光华药店</v>
      </c>
      <c r="L101" s="14" t="s">
        <v>149</v>
      </c>
      <c r="M101" s="14" t="s">
        <v>33</v>
      </c>
      <c r="N101" s="14"/>
      <c r="O101" s="23" t="s">
        <v>651</v>
      </c>
      <c r="P101" s="13"/>
    </row>
    <row r="102" ht="15" spans="1:16">
      <c r="A102" s="11">
        <v>100</v>
      </c>
      <c r="B102" s="12" t="s">
        <v>652</v>
      </c>
      <c r="C102" s="13" t="s">
        <v>653</v>
      </c>
      <c r="D102" s="14" t="s">
        <v>654</v>
      </c>
      <c r="E102" s="14" t="s">
        <v>20</v>
      </c>
      <c r="F102" s="14">
        <v>1</v>
      </c>
      <c r="G102" s="14" t="s">
        <v>655</v>
      </c>
      <c r="H102" s="14" t="s">
        <v>656</v>
      </c>
      <c r="I102" s="14">
        <v>32.8</v>
      </c>
      <c r="J102" s="14">
        <v>102935</v>
      </c>
      <c r="K102" s="14" t="str">
        <f>VLOOKUP(J102,[1]Sheet1!$A$1:$B$65536,2,0)</f>
        <v>青羊区童子街</v>
      </c>
      <c r="L102" s="14" t="s">
        <v>24</v>
      </c>
      <c r="M102" s="14" t="s">
        <v>33</v>
      </c>
      <c r="N102" s="14"/>
      <c r="O102" s="22" t="s">
        <v>657</v>
      </c>
      <c r="P102" s="13"/>
    </row>
    <row r="103" s="2" customFormat="1" ht="15" spans="1:16">
      <c r="A103" s="7">
        <v>101</v>
      </c>
      <c r="B103" s="8" t="s">
        <v>658</v>
      </c>
      <c r="C103" s="9" t="s">
        <v>659</v>
      </c>
      <c r="D103" s="10" t="s">
        <v>660</v>
      </c>
      <c r="E103" s="10" t="s">
        <v>661</v>
      </c>
      <c r="F103" s="10">
        <v>2</v>
      </c>
      <c r="G103" s="10" t="s">
        <v>662</v>
      </c>
      <c r="H103" s="10" t="s">
        <v>663</v>
      </c>
      <c r="I103" s="10">
        <v>38.5</v>
      </c>
      <c r="J103" s="10">
        <v>113025</v>
      </c>
      <c r="K103" s="10" t="str">
        <f>VLOOKUP(J103,[1]Sheet1!$A$1:$B$65536,2,0)</f>
        <v>蜀鑫路店</v>
      </c>
      <c r="L103" s="10" t="s">
        <v>149</v>
      </c>
      <c r="M103" s="10" t="s">
        <v>33</v>
      </c>
      <c r="N103" s="48">
        <v>15929</v>
      </c>
      <c r="O103" s="10" t="s">
        <v>123</v>
      </c>
      <c r="P103" s="9"/>
    </row>
    <row r="104" ht="15" spans="1:16">
      <c r="A104" s="11">
        <v>102</v>
      </c>
      <c r="B104" s="12" t="s">
        <v>664</v>
      </c>
      <c r="C104" s="13" t="s">
        <v>665</v>
      </c>
      <c r="D104" s="14" t="s">
        <v>666</v>
      </c>
      <c r="E104" s="12" t="s">
        <v>667</v>
      </c>
      <c r="F104" s="12">
        <v>1</v>
      </c>
      <c r="G104" s="12" t="s">
        <v>668</v>
      </c>
      <c r="H104" s="12" t="s">
        <v>669</v>
      </c>
      <c r="I104" s="12">
        <v>89</v>
      </c>
      <c r="J104" s="12">
        <v>102565</v>
      </c>
      <c r="K104" s="49" t="str">
        <f>VLOOKUP(J104,[1]Sheet1!$A$1:$B$65536,2,0)</f>
        <v>武侯区佳灵路</v>
      </c>
      <c r="L104" s="12" t="s">
        <v>24</v>
      </c>
      <c r="M104" s="50" t="s">
        <v>33</v>
      </c>
      <c r="N104" s="12"/>
      <c r="O104" s="43" t="s">
        <v>41</v>
      </c>
      <c r="P104" s="13"/>
    </row>
    <row r="105" s="2" customFormat="1" ht="15" hidden="1" spans="1:16">
      <c r="A105" s="7">
        <v>103</v>
      </c>
      <c r="B105" s="8" t="s">
        <v>670</v>
      </c>
      <c r="C105" s="9" t="s">
        <v>671</v>
      </c>
      <c r="D105" s="10" t="s">
        <v>672</v>
      </c>
      <c r="E105" s="10" t="s">
        <v>55</v>
      </c>
      <c r="F105" s="10">
        <v>1</v>
      </c>
      <c r="G105" s="10" t="s">
        <v>673</v>
      </c>
      <c r="H105" s="10" t="s">
        <v>674</v>
      </c>
      <c r="I105" s="10"/>
      <c r="J105" s="10" t="s">
        <v>675</v>
      </c>
      <c r="K105" s="10">
        <v>17828094086</v>
      </c>
      <c r="L105" s="10" t="s">
        <v>24</v>
      </c>
      <c r="M105" s="10" t="s">
        <v>25</v>
      </c>
      <c r="N105" s="10"/>
      <c r="O105" s="28" t="s">
        <v>676</v>
      </c>
      <c r="P105" s="9"/>
    </row>
  </sheetData>
  <autoFilter ref="A2:AC105">
    <filterColumn colId="12">
      <customFilters>
        <customFilter operator="equal" val="员工"/>
      </customFilters>
    </filterColumn>
    <extLst/>
  </autoFilter>
  <sortState ref="A3:P105">
    <sortCondition ref="B3"/>
  </sortState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2020-08-24T06:52:41Z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