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Sheet1!$A$2:$O$19</definedName>
  </definedNames>
  <calcPr calcId="144525"/>
</workbook>
</file>

<file path=xl/sharedStrings.xml><?xml version="1.0" encoding="utf-8"?>
<sst xmlns="http://schemas.openxmlformats.org/spreadsheetml/2006/main" count="169" uniqueCount="136">
  <si>
    <t>小程序找药（2020.8.13）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</si>
  <si>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</si>
  <si>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</si>
  <si>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</si>
  <si>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</si>
  <si>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</si>
  <si>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</si>
  <si>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</si>
  <si>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</si>
  <si>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</si>
  <si>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</si>
  <si>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</si>
  <si>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</si>
  <si>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</si>
  <si>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</si>
  <si>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</si>
  <si>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2020-08-13 20:54:41</t>
  </si>
  <si>
    <t>a7252</t>
  </si>
  <si>
    <t>奥利司他胶囊</t>
  </si>
  <si>
    <t>0.12g*21粒</t>
  </si>
  <si>
    <t>杭州中美华东制药有限公司</t>
  </si>
  <si>
    <t>H20100190</t>
  </si>
  <si>
    <t>普通</t>
  </si>
  <si>
    <t>员工</t>
  </si>
  <si>
    <t>请采购部找渠道（杏林258小程序销售8笔）</t>
  </si>
  <si>
    <t>2020-08-13 20:51:20</t>
  </si>
  <si>
    <t>a7253</t>
  </si>
  <si>
    <t>少腹逐瘀颗粒</t>
  </si>
  <si>
    <t>5g×20袋</t>
  </si>
  <si>
    <t>吉林敖东延边药业股份有限公司</t>
  </si>
  <si>
    <t>z2000041</t>
  </si>
  <si>
    <t>已经回复科伦有渠道，请采购部尽快报送新品（旗舰店报送过需求）</t>
  </si>
  <si>
    <t>2020-08-13 20:06:52</t>
  </si>
  <si>
    <t>a7254</t>
  </si>
  <si>
    <t>复方藏红花油</t>
  </si>
  <si>
    <t>20ml</t>
  </si>
  <si>
    <t>四川珠峰药业有限公司</t>
  </si>
  <si>
    <t>Z20040052</t>
  </si>
  <si>
    <t>紧急</t>
  </si>
  <si>
    <t>请采购部找渠道，杏林22.9小程序销售12笔</t>
  </si>
  <si>
    <t>2020-08-13 16:56:40</t>
  </si>
  <si>
    <t>b1298</t>
  </si>
  <si>
    <t>洛伐他汀胶囊</t>
  </si>
  <si>
    <t>盒</t>
  </si>
  <si>
    <t>成都永康制药</t>
  </si>
  <si>
    <t>H10970279</t>
  </si>
  <si>
    <t>请完善需求规格重新上报</t>
  </si>
  <si>
    <t>2020-08-13 16:54:56</t>
  </si>
  <si>
    <t>a7255</t>
  </si>
  <si>
    <t>黄连上清片</t>
  </si>
  <si>
    <t>0.31g*24片*2板</t>
  </si>
  <si>
    <t>云南白药集团</t>
  </si>
  <si>
    <t>Z20083351</t>
  </si>
  <si>
    <t>新品，在待经营目录，请采购部联系厂交尽快交资料（交大三店累计4家门店报送过需求）杏林18.7</t>
  </si>
  <si>
    <t>2020-08-13 16:34:52</t>
  </si>
  <si>
    <t>a7256</t>
  </si>
  <si>
    <t>长春西汀片</t>
  </si>
  <si>
    <t>5mg*30片</t>
  </si>
  <si>
    <t>东北制药集团沈阳第一制药有限公司</t>
  </si>
  <si>
    <t>H10950216</t>
  </si>
  <si>
    <t>请采购部找渠道(中标价46.44）</t>
  </si>
  <si>
    <t>2020-08-13 16:31:51</t>
  </si>
  <si>
    <t>a7257</t>
  </si>
  <si>
    <t>复方硼砂含漱液（信龙）</t>
  </si>
  <si>
    <t>250ml</t>
  </si>
  <si>
    <t>上海运佳黄浦制药有限公司</t>
  </si>
  <si>
    <t>H31022772</t>
  </si>
  <si>
    <t>目录外淘汰，公司无库存，禁请原因（无库存无销售，建议淘汰黄华2020.4.26）请采购部核实是否能购进</t>
  </si>
  <si>
    <t>2020-08-13 15:56:59</t>
  </si>
  <si>
    <t>a7258</t>
  </si>
  <si>
    <t>金鸡虎补丸</t>
  </si>
  <si>
    <t>60g</t>
  </si>
  <si>
    <t>李时珍医药集团</t>
  </si>
  <si>
    <t>Z42021499</t>
  </si>
  <si>
    <t>目录外淘汰，公司无库存，禁请原因（滞销，建议淘汰，何莉莎，2018.7.18）请采购部核实是否能购进</t>
  </si>
  <si>
    <t>2020-08-13 13:50:48</t>
  </si>
  <si>
    <t>a7259</t>
  </si>
  <si>
    <t>抗感解毒口服液</t>
  </si>
  <si>
    <t>10ml*12支</t>
  </si>
  <si>
    <t>南阳市新生制药有限公司</t>
  </si>
  <si>
    <t>Z41022350</t>
  </si>
  <si>
    <t>请采购部找渠道</t>
  </si>
  <si>
    <t>2020-08-13 13:39:24</t>
  </si>
  <si>
    <t>a7260</t>
  </si>
  <si>
    <t>氨糖美辛肠溶片</t>
  </si>
  <si>
    <t>25mg：75mgx20片x2板</t>
  </si>
  <si>
    <t>广东逸舒制药有限公司</t>
  </si>
  <si>
    <t>H44022796</t>
  </si>
  <si>
    <t>在待经营目录，公司无库存，请采购部核实能购进</t>
  </si>
  <si>
    <t>2020-08-13 13:19:47</t>
  </si>
  <si>
    <t>a7261</t>
  </si>
  <si>
    <t>奥美拉唑肠溶胶囊</t>
  </si>
  <si>
    <t>20mg*14粒</t>
  </si>
  <si>
    <t>四川科伦药业</t>
  </si>
  <si>
    <t>H20065335</t>
  </si>
  <si>
    <t>2020-08-13 13:02:01</t>
  </si>
  <si>
    <t>a7262</t>
  </si>
  <si>
    <t>九制大黄丸</t>
  </si>
  <si>
    <t>6g*7瓶</t>
  </si>
  <si>
    <t>河南宛东药业</t>
  </si>
  <si>
    <t>Z41021357</t>
  </si>
  <si>
    <t>已回复有渠道，请采购部尽快报送新品（累计4家门店报送过需求）</t>
  </si>
  <si>
    <t>2020-08-13 13:01:46</t>
  </si>
  <si>
    <t>b1299</t>
  </si>
  <si>
    <t>雌三醇乳膏(欧维婷)</t>
  </si>
  <si>
    <t>15g</t>
  </si>
  <si>
    <t>荷兰欧加农公司</t>
  </si>
  <si>
    <t>H20140803</t>
  </si>
  <si>
    <t>在零售目录，公司无库存，禁请原因（暂时缺货。）</t>
  </si>
  <si>
    <t>2020-08-13 12:53:29</t>
  </si>
  <si>
    <t>a7263</t>
  </si>
  <si>
    <t>熊胆开明片</t>
  </si>
  <si>
    <t>0.46g×36片/盒</t>
  </si>
  <si>
    <t>吉林长白山药业集团股份有限公司</t>
  </si>
  <si>
    <t>Z19990029</t>
  </si>
  <si>
    <t>请采购部找渠道（潘家店报送过需求）</t>
  </si>
  <si>
    <t>2020-08-13 12:45:44</t>
  </si>
  <si>
    <t>b1300</t>
  </si>
  <si>
    <t>云南百草宁</t>
  </si>
  <si>
    <t>江西康夫康生物科技有限公司</t>
  </si>
  <si>
    <t>无</t>
  </si>
  <si>
    <t>请完善批准文号重新上报</t>
  </si>
  <si>
    <t>2020-08-13 12:08:13</t>
  </si>
  <si>
    <t>a7264</t>
  </si>
  <si>
    <t>复方木芙蓉涂鼻软膏</t>
  </si>
  <si>
    <t>3g</t>
  </si>
  <si>
    <t>贵州良济药业有限公司</t>
  </si>
  <si>
    <t>Z20025809</t>
  </si>
  <si>
    <t>在待经营目录，请采购部购进后铺货到店</t>
  </si>
  <si>
    <t>2020-08-13 11:32:32</t>
  </si>
  <si>
    <t>a7265</t>
  </si>
  <si>
    <t>珍珠灵芝片</t>
  </si>
  <si>
    <t>0.26g*24片</t>
  </si>
  <si>
    <t>湖南德康制药股份有限公司</t>
  </si>
  <si>
    <t>Z20043199</t>
  </si>
  <si>
    <t>请采购部找渠道（通达店报送过需求）杏林湖南正清59小程序销量10笔，广东和平15.5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</si>
</sst>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9"/>
  <sheetViews>
    <sheetView tabSelected="1" workbookViewId="0">
      <selection activeCell="O7" sqref="O7"/>
    </sheetView>
  </sheetViews>
  <sheetFormatPr defaultColWidth="9" defaultRowHeight="13.5"/>
  <cols>
    <col min="1" max="1" width="3.5" style="4" customWidth="1"/>
    <col min="2" max="2" width="9.75" customWidth="1"/>
    <col min="3" max="3" width="5.875" customWidth="1"/>
    <col min="4" max="4" width="17.75" customWidth="1"/>
    <col min="5" max="5" width="15.5" customWidth="1"/>
    <col min="6" max="6" width="4.125" customWidth="1"/>
    <col min="7" max="7" width="9.25" customWidth="1"/>
    <col min="8" max="8" width="11.625" customWidth="1"/>
    <col min="9" max="9" width="4.5" customWidth="1"/>
    <col min="10" max="10" width="7.75" customWidth="1"/>
    <col min="11" max="11" width="22.125" customWidth="1"/>
    <col min="12" max="12" width="5.75" customWidth="1"/>
    <col min="13" max="13" width="5.875" customWidth="1"/>
    <col min="14" max="14" width="7.125" customWidth="1"/>
    <col min="15" max="15" width="97.7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1" t="s">
        <v>15</v>
      </c>
    </row>
    <row r="3" s="2" customFormat="1" ht="15" spans="1:15">
      <c r="A3" s="7">
        <v>1</v>
      </c>
      <c r="B3" s="8" t="s">
        <v>16</v>
      </c>
      <c r="C3" s="9" t="s">
        <v>17</v>
      </c>
      <c r="D3" s="10" t="s">
        <v>18</v>
      </c>
      <c r="E3" s="8" t="s">
        <v>19</v>
      </c>
      <c r="F3" s="8">
        <v>4</v>
      </c>
      <c r="G3" s="11" t="s">
        <v>20</v>
      </c>
      <c r="H3" s="8" t="s">
        <v>21</v>
      </c>
      <c r="I3" s="8">
        <v>198</v>
      </c>
      <c r="J3" s="8">
        <v>113833</v>
      </c>
      <c r="K3" s="22" t="str">
        <f>VLOOKUP(J3,[1]Sheet1!$A$1:$B$65536,2,0)</f>
        <v>四川太极青羊区光华西一路药店</v>
      </c>
      <c r="L3" s="8" t="s">
        <v>22</v>
      </c>
      <c r="M3" s="9" t="s">
        <v>23</v>
      </c>
      <c r="N3" s="8"/>
      <c r="O3" s="9" t="s">
        <v>24</v>
      </c>
    </row>
    <row r="4" ht="15" spans="1:15">
      <c r="A4" s="12">
        <v>2</v>
      </c>
      <c r="B4" s="13" t="s">
        <v>25</v>
      </c>
      <c r="C4" s="14" t="s">
        <v>26</v>
      </c>
      <c r="D4" s="13" t="s">
        <v>27</v>
      </c>
      <c r="E4" s="13" t="s">
        <v>28</v>
      </c>
      <c r="F4" s="13">
        <v>10</v>
      </c>
      <c r="G4" s="15" t="s">
        <v>29</v>
      </c>
      <c r="H4" s="13" t="s">
        <v>30</v>
      </c>
      <c r="I4" s="13">
        <v>35</v>
      </c>
      <c r="J4" s="13">
        <v>113833</v>
      </c>
      <c r="K4" s="23" t="str">
        <f>VLOOKUP(J4,[1]Sheet1!$A$1:$B$65536,2,0)</f>
        <v>四川太极青羊区光华西一路药店</v>
      </c>
      <c r="L4" s="13" t="s">
        <v>22</v>
      </c>
      <c r="M4" s="14" t="s">
        <v>23</v>
      </c>
      <c r="N4" s="13"/>
      <c r="O4" s="14" t="s">
        <v>31</v>
      </c>
    </row>
    <row r="5" ht="15" spans="1:15">
      <c r="A5" s="12">
        <v>3</v>
      </c>
      <c r="B5" s="13" t="s">
        <v>32</v>
      </c>
      <c r="C5" s="14" t="s">
        <v>33</v>
      </c>
      <c r="D5" s="13" t="s">
        <v>34</v>
      </c>
      <c r="E5" s="13" t="s">
        <v>35</v>
      </c>
      <c r="F5" s="13">
        <v>1</v>
      </c>
      <c r="G5" s="15" t="s">
        <v>36</v>
      </c>
      <c r="H5" s="13" t="s">
        <v>37</v>
      </c>
      <c r="I5" s="13">
        <v>29</v>
      </c>
      <c r="J5" s="13">
        <v>377</v>
      </c>
      <c r="K5" s="23" t="str">
        <f>VLOOKUP(J5,[1]Sheet1!$A$1:$B$65536,2,0)</f>
        <v>新园大道药店</v>
      </c>
      <c r="L5" s="13" t="s">
        <v>38</v>
      </c>
      <c r="M5" s="14" t="s">
        <v>23</v>
      </c>
      <c r="N5" s="13"/>
      <c r="O5" s="14" t="s">
        <v>39</v>
      </c>
    </row>
    <row r="6" s="2" customFormat="1" ht="15" hidden="1" spans="1:15">
      <c r="A6" s="7">
        <v>4</v>
      </c>
      <c r="B6" s="8" t="s">
        <v>40</v>
      </c>
      <c r="C6" s="9" t="s">
        <v>41</v>
      </c>
      <c r="D6" s="8" t="s">
        <v>42</v>
      </c>
      <c r="E6" s="8" t="s">
        <v>43</v>
      </c>
      <c r="F6" s="8">
        <v>2</v>
      </c>
      <c r="G6" s="11" t="s">
        <v>44</v>
      </c>
      <c r="H6" s="8" t="s">
        <v>45</v>
      </c>
      <c r="I6" s="8">
        <v>16</v>
      </c>
      <c r="J6" s="8">
        <v>511</v>
      </c>
      <c r="K6" s="22" t="str">
        <f>VLOOKUP(J6,[1]Sheet1!$A$1:$B$65536,2,0)</f>
        <v>成华杉板桥南一路店</v>
      </c>
      <c r="L6" s="8" t="s">
        <v>38</v>
      </c>
      <c r="M6" s="9" t="s">
        <v>23</v>
      </c>
      <c r="N6" s="8"/>
      <c r="O6" s="9" t="s">
        <v>46</v>
      </c>
    </row>
    <row r="7" s="2" customFormat="1" ht="15" spans="1:15">
      <c r="A7" s="7">
        <v>5</v>
      </c>
      <c r="B7" s="8" t="s">
        <v>47</v>
      </c>
      <c r="C7" s="9" t="s">
        <v>48</v>
      </c>
      <c r="D7" s="8" t="s">
        <v>49</v>
      </c>
      <c r="E7" s="8" t="s">
        <v>50</v>
      </c>
      <c r="F7" s="8">
        <v>2</v>
      </c>
      <c r="G7" s="11" t="s">
        <v>51</v>
      </c>
      <c r="H7" s="8" t="s">
        <v>52</v>
      </c>
      <c r="I7" s="8">
        <v>25</v>
      </c>
      <c r="J7" s="8">
        <v>511</v>
      </c>
      <c r="K7" s="22" t="str">
        <f>VLOOKUP(J7,[1]Sheet1!$A$1:$B$65536,2,0)</f>
        <v>成华杉板桥南一路店</v>
      </c>
      <c r="L7" s="8" t="s">
        <v>38</v>
      </c>
      <c r="M7" s="9" t="s">
        <v>23</v>
      </c>
      <c r="N7" s="8"/>
      <c r="O7" s="9" t="s">
        <v>53</v>
      </c>
    </row>
    <row r="8" ht="15" spans="1:15">
      <c r="A8" s="12">
        <v>6</v>
      </c>
      <c r="B8" s="13" t="s">
        <v>54</v>
      </c>
      <c r="C8" s="14" t="s">
        <v>55</v>
      </c>
      <c r="D8" s="13" t="s">
        <v>56</v>
      </c>
      <c r="E8" s="13" t="s">
        <v>57</v>
      </c>
      <c r="F8" s="13">
        <v>1</v>
      </c>
      <c r="G8" s="15" t="s">
        <v>58</v>
      </c>
      <c r="H8" s="13" t="s">
        <v>59</v>
      </c>
      <c r="I8" s="13">
        <v>0</v>
      </c>
      <c r="J8" s="13">
        <v>377</v>
      </c>
      <c r="K8" s="23" t="str">
        <f>VLOOKUP(J8,[1]Sheet1!$A$1:$B$65536,2,0)</f>
        <v>新园大道药店</v>
      </c>
      <c r="L8" s="13" t="s">
        <v>38</v>
      </c>
      <c r="M8" s="14" t="s">
        <v>23</v>
      </c>
      <c r="N8" s="13"/>
      <c r="O8" s="14" t="s">
        <v>60</v>
      </c>
    </row>
    <row r="9" ht="15" spans="1:15">
      <c r="A9" s="12">
        <v>7</v>
      </c>
      <c r="B9" s="13" t="s">
        <v>61</v>
      </c>
      <c r="C9" s="14" t="s">
        <v>62</v>
      </c>
      <c r="D9" s="16" t="s">
        <v>63</v>
      </c>
      <c r="E9" s="13" t="s">
        <v>64</v>
      </c>
      <c r="F9" s="13">
        <v>2</v>
      </c>
      <c r="G9" s="15" t="s">
        <v>65</v>
      </c>
      <c r="H9" s="13" t="s">
        <v>66</v>
      </c>
      <c r="I9" s="13">
        <v>0</v>
      </c>
      <c r="J9" s="13">
        <v>104428</v>
      </c>
      <c r="K9" s="23" t="str">
        <f>VLOOKUP(J9,[1]Sheet1!$A$1:$B$65536,2,0)</f>
        <v>永康东路药店 </v>
      </c>
      <c r="L9" s="13" t="s">
        <v>38</v>
      </c>
      <c r="M9" s="14" t="s">
        <v>23</v>
      </c>
      <c r="N9" s="24">
        <v>88314</v>
      </c>
      <c r="O9" s="14" t="s">
        <v>67</v>
      </c>
    </row>
    <row r="10" ht="15" spans="1:15">
      <c r="A10" s="12">
        <v>8</v>
      </c>
      <c r="B10" s="13" t="s">
        <v>68</v>
      </c>
      <c r="C10" s="14" t="s">
        <v>69</v>
      </c>
      <c r="D10" s="13" t="s">
        <v>70</v>
      </c>
      <c r="E10" s="13" t="s">
        <v>71</v>
      </c>
      <c r="F10" s="13">
        <v>1</v>
      </c>
      <c r="G10" s="15" t="s">
        <v>72</v>
      </c>
      <c r="H10" s="13" t="s">
        <v>73</v>
      </c>
      <c r="I10" s="13">
        <v>35</v>
      </c>
      <c r="J10" s="13">
        <v>107658</v>
      </c>
      <c r="K10" s="23" t="str">
        <f>VLOOKUP(J10,[1]Sheet1!$A$1:$B$65536,2,0)</f>
        <v>四川太极新都区新都街道万和北路药店</v>
      </c>
      <c r="L10" s="13" t="s">
        <v>38</v>
      </c>
      <c r="M10" s="14" t="s">
        <v>23</v>
      </c>
      <c r="N10" s="24">
        <v>27267</v>
      </c>
      <c r="O10" s="14" t="s">
        <v>74</v>
      </c>
    </row>
    <row r="11" ht="15" spans="1:15">
      <c r="A11" s="12">
        <v>9</v>
      </c>
      <c r="B11" s="13" t="s">
        <v>75</v>
      </c>
      <c r="C11" s="14" t="s">
        <v>76</v>
      </c>
      <c r="D11" s="13" t="s">
        <v>77</v>
      </c>
      <c r="E11" s="13" t="s">
        <v>78</v>
      </c>
      <c r="F11" s="13">
        <v>2</v>
      </c>
      <c r="G11" s="15" t="s">
        <v>79</v>
      </c>
      <c r="H11" s="13" t="s">
        <v>80</v>
      </c>
      <c r="I11" s="13">
        <v>18</v>
      </c>
      <c r="J11" s="13">
        <v>594</v>
      </c>
      <c r="K11" s="23" t="str">
        <f>VLOOKUP(J11,[1]Sheet1!$A$1:$B$65536,2,0)</f>
        <v>大邑县安仁镇千禧街药店</v>
      </c>
      <c r="L11" s="13" t="s">
        <v>38</v>
      </c>
      <c r="M11" s="14" t="s">
        <v>23</v>
      </c>
      <c r="N11" s="13"/>
      <c r="O11" s="14" t="s">
        <v>81</v>
      </c>
    </row>
    <row r="12" ht="15" spans="1:15">
      <c r="A12" s="12">
        <v>10</v>
      </c>
      <c r="B12" s="13" t="s">
        <v>82</v>
      </c>
      <c r="C12" s="14" t="s">
        <v>83</v>
      </c>
      <c r="D12" s="16" t="s">
        <v>84</v>
      </c>
      <c r="E12" s="13" t="s">
        <v>85</v>
      </c>
      <c r="F12" s="13">
        <v>2</v>
      </c>
      <c r="G12" s="15" t="s">
        <v>86</v>
      </c>
      <c r="H12" s="13" t="s">
        <v>87</v>
      </c>
      <c r="I12" s="13">
        <v>25</v>
      </c>
      <c r="J12" s="13">
        <v>594</v>
      </c>
      <c r="K12" s="23" t="str">
        <f>VLOOKUP(J12,[1]Sheet1!$A$1:$B$65536,2,0)</f>
        <v>大邑县安仁镇千禧街药店</v>
      </c>
      <c r="L12" s="13" t="s">
        <v>38</v>
      </c>
      <c r="M12" s="14" t="s">
        <v>23</v>
      </c>
      <c r="N12" s="24">
        <v>24425</v>
      </c>
      <c r="O12" s="14" t="s">
        <v>88</v>
      </c>
    </row>
    <row r="13" ht="15" spans="1:15">
      <c r="A13" s="12">
        <v>11</v>
      </c>
      <c r="B13" s="13" t="s">
        <v>89</v>
      </c>
      <c r="C13" s="14" t="s">
        <v>90</v>
      </c>
      <c r="D13" s="13" t="s">
        <v>91</v>
      </c>
      <c r="E13" s="13" t="s">
        <v>92</v>
      </c>
      <c r="F13" s="13">
        <v>1</v>
      </c>
      <c r="G13" s="15" t="s">
        <v>93</v>
      </c>
      <c r="H13" s="13" t="s">
        <v>94</v>
      </c>
      <c r="I13" s="13">
        <v>0</v>
      </c>
      <c r="J13" s="13">
        <v>717</v>
      </c>
      <c r="K13" s="23" t="str">
        <f>VLOOKUP(J13,[1]Sheet1!$A$1:$B$65536,2,0)</f>
        <v>大邑县晋原镇通达东路五段药店</v>
      </c>
      <c r="L13" s="13" t="s">
        <v>38</v>
      </c>
      <c r="M13" s="14" t="s">
        <v>23</v>
      </c>
      <c r="N13" s="13"/>
      <c r="O13" s="14" t="s">
        <v>81</v>
      </c>
    </row>
    <row r="14" ht="15" spans="1:15">
      <c r="A14" s="12">
        <v>12</v>
      </c>
      <c r="B14" s="13" t="s">
        <v>95</v>
      </c>
      <c r="C14" s="14" t="s">
        <v>96</v>
      </c>
      <c r="D14" s="13" t="s">
        <v>97</v>
      </c>
      <c r="E14" s="13" t="s">
        <v>98</v>
      </c>
      <c r="F14" s="13">
        <v>1</v>
      </c>
      <c r="G14" s="15" t="s">
        <v>99</v>
      </c>
      <c r="H14" s="13" t="s">
        <v>100</v>
      </c>
      <c r="I14" s="13">
        <v>32</v>
      </c>
      <c r="J14" s="13">
        <v>54</v>
      </c>
      <c r="K14" s="23" t="str">
        <f>VLOOKUP(J14,[1]Sheet1!$A$1:$B$65536,2,0)</f>
        <v>怀远店</v>
      </c>
      <c r="L14" s="13" t="s">
        <v>38</v>
      </c>
      <c r="M14" s="14" t="s">
        <v>23</v>
      </c>
      <c r="N14" s="13"/>
      <c r="O14" s="25" t="s">
        <v>101</v>
      </c>
    </row>
    <row r="15" s="2" customFormat="1" ht="15" hidden="1" spans="1:15">
      <c r="A15" s="7">
        <v>13</v>
      </c>
      <c r="B15" s="8" t="s">
        <v>102</v>
      </c>
      <c r="C15" s="9" t="s">
        <v>103</v>
      </c>
      <c r="D15" s="8" t="s">
        <v>104</v>
      </c>
      <c r="E15" s="8" t="s">
        <v>105</v>
      </c>
      <c r="F15" s="8">
        <v>4</v>
      </c>
      <c r="G15" s="11" t="s">
        <v>106</v>
      </c>
      <c r="H15" s="8" t="s">
        <v>107</v>
      </c>
      <c r="I15" s="8">
        <v>43.9</v>
      </c>
      <c r="J15" s="8">
        <v>704</v>
      </c>
      <c r="K15" s="22" t="str">
        <f>VLOOKUP(J15,[1]Sheet1!$A$1:$B$65536,2,0)</f>
        <v>都江堰奎光路中段药店</v>
      </c>
      <c r="L15" s="8" t="s">
        <v>22</v>
      </c>
      <c r="M15" s="9" t="s">
        <v>23</v>
      </c>
      <c r="N15" s="8">
        <v>55713</v>
      </c>
      <c r="O15" s="9" t="s">
        <v>108</v>
      </c>
    </row>
    <row r="16" ht="15" spans="1:15">
      <c r="A16" s="12">
        <v>14</v>
      </c>
      <c r="B16" s="13" t="s">
        <v>109</v>
      </c>
      <c r="C16" s="14" t="s">
        <v>110</v>
      </c>
      <c r="D16" s="13" t="s">
        <v>111</v>
      </c>
      <c r="E16" s="13" t="s">
        <v>112</v>
      </c>
      <c r="F16" s="13">
        <v>1</v>
      </c>
      <c r="G16" s="15" t="s">
        <v>113</v>
      </c>
      <c r="H16" s="13" t="s">
        <v>114</v>
      </c>
      <c r="I16" s="13">
        <v>45</v>
      </c>
      <c r="J16" s="13">
        <v>329</v>
      </c>
      <c r="K16" s="23" t="str">
        <f>VLOOKUP(J16,[1]Sheet1!$A$1:$B$65536,2,0)</f>
        <v>温江店</v>
      </c>
      <c r="L16" s="13" t="s">
        <v>38</v>
      </c>
      <c r="M16" s="14" t="s">
        <v>23</v>
      </c>
      <c r="N16" s="13"/>
      <c r="O16" s="25" t="s">
        <v>115</v>
      </c>
    </row>
    <row r="17" s="2" customFormat="1" ht="15" hidden="1" spans="1:15">
      <c r="A17" s="7">
        <v>15</v>
      </c>
      <c r="B17" s="8" t="s">
        <v>116</v>
      </c>
      <c r="C17" s="9" t="s">
        <v>117</v>
      </c>
      <c r="D17" s="8" t="s">
        <v>118</v>
      </c>
      <c r="E17" s="8" t="s">
        <v>105</v>
      </c>
      <c r="F17" s="8">
        <v>1</v>
      </c>
      <c r="G17" s="11" t="s">
        <v>119</v>
      </c>
      <c r="H17" s="8" t="s">
        <v>120</v>
      </c>
      <c r="I17" s="8">
        <v>13</v>
      </c>
      <c r="J17" s="8">
        <v>329</v>
      </c>
      <c r="K17" s="22" t="str">
        <f>VLOOKUP(J17,[1]Sheet1!$A$1:$B$65536,2,0)</f>
        <v>温江店</v>
      </c>
      <c r="L17" s="8" t="s">
        <v>38</v>
      </c>
      <c r="M17" s="9" t="s">
        <v>23</v>
      </c>
      <c r="N17" s="8"/>
      <c r="O17" s="9" t="s">
        <v>121</v>
      </c>
    </row>
    <row r="18" s="3" customFormat="1" ht="15" spans="1:15">
      <c r="A18" s="17">
        <v>16</v>
      </c>
      <c r="B18" s="18" t="s">
        <v>122</v>
      </c>
      <c r="C18" s="19" t="s">
        <v>123</v>
      </c>
      <c r="D18" s="18" t="s">
        <v>124</v>
      </c>
      <c r="E18" s="18" t="s">
        <v>125</v>
      </c>
      <c r="F18" s="18">
        <v>1</v>
      </c>
      <c r="G18" s="20" t="s">
        <v>126</v>
      </c>
      <c r="H18" s="18" t="s">
        <v>127</v>
      </c>
      <c r="I18" s="18">
        <v>109.8</v>
      </c>
      <c r="J18" s="18">
        <v>329</v>
      </c>
      <c r="K18" s="26" t="str">
        <f>VLOOKUP(J18,[1]Sheet1!$A$1:$B$65536,2,0)</f>
        <v>温江店</v>
      </c>
      <c r="L18" s="18" t="s">
        <v>38</v>
      </c>
      <c r="M18" s="19" t="s">
        <v>23</v>
      </c>
      <c r="N18" s="27">
        <v>36159</v>
      </c>
      <c r="O18" s="19" t="s">
        <v>128</v>
      </c>
    </row>
    <row r="19" ht="15" spans="1:15">
      <c r="A19" s="12">
        <v>17</v>
      </c>
      <c r="B19" s="13" t="s">
        <v>129</v>
      </c>
      <c r="C19" s="14" t="s">
        <v>130</v>
      </c>
      <c r="D19" s="13" t="s">
        <v>131</v>
      </c>
      <c r="E19" s="13" t="s">
        <v>132</v>
      </c>
      <c r="F19" s="13">
        <v>2</v>
      </c>
      <c r="G19" s="15" t="s">
        <v>133</v>
      </c>
      <c r="H19" s="13" t="s">
        <v>134</v>
      </c>
      <c r="I19" s="13">
        <v>24</v>
      </c>
      <c r="J19" s="13">
        <v>107728</v>
      </c>
      <c r="K19" s="23" t="str">
        <f>VLOOKUP(J19,[1]Sheet1!$A$1:$B$65536,2,0)</f>
        <v>四川太极大邑县晋原镇北街药店</v>
      </c>
      <c r="L19" s="13" t="s">
        <v>22</v>
      </c>
      <c r="M19" s="14" t="s">
        <v>23</v>
      </c>
      <c r="N19" s="13"/>
      <c r="O19" s="25" t="s">
        <v>135</v>
      </c>
    </row>
  </sheetData>
  <autoFilter ref="A2:O19">
    <filterColumn colId="2">
      <filters>
        <filter val="a7260"/>
        <filter val="a7261"/>
        <filter val="a7252"/>
        <filter val="a7262"/>
        <filter val="a7253"/>
        <filter val="a7263"/>
        <filter val="a7254"/>
        <filter val="a7264"/>
        <filter val="a7255"/>
        <filter val="a7265"/>
        <filter val="a7256"/>
        <filter val="a7257"/>
        <filter val="a7258"/>
        <filter val="a7259"/>
      </filters>
    </filterColumn>
    <extLst/>
  </autoFilter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2020-08-14T02:59:54Z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