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<sst xmlns="http://schemas.openxmlformats.org/spreadsheetml/2006/main" count="341" uniqueCount="257">
  <si>
    <t>小程序找药（2020.8.10）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</si>
  <si>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</si>
  <si>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</si>
  <si>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</si>
  <si>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</si>
  <si>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</si>
  <si>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</si>
  <si>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</si>
  <si>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</si>
  <si>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</si>
  <si>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</si>
  <si>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</si>
  <si>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</si>
  <si>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</si>
  <si>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</si>
  <si>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</si>
  <si>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2020-08-10 09:11:37</t>
  </si>
  <si>
    <t>a7194</t>
  </si>
  <si>
    <t>结合雌激素乳膏</t>
  </si>
  <si>
    <t>14g</t>
  </si>
  <si>
    <t>红丽来</t>
  </si>
  <si>
    <t>H20051718</t>
  </si>
  <si>
    <t>紧急</t>
  </si>
  <si>
    <t>员工</t>
  </si>
  <si>
    <t>新品，在特殊目录，请采购部联系厂家交资料（累计18家门店报送需求）</t>
  </si>
  <si>
    <t>2020-08-10 09:14:46</t>
  </si>
  <si>
    <t>a7195</t>
  </si>
  <si>
    <t>医用抗菌水凝胶II型(保扶洁)</t>
  </si>
  <si>
    <t>25g</t>
  </si>
  <si>
    <t>安徽</t>
  </si>
  <si>
    <t>皖械注准20172640151</t>
  </si>
  <si>
    <t>请采购部找渠道</t>
  </si>
  <si>
    <t>2020-08-10 09:17:50</t>
  </si>
  <si>
    <t>a7196</t>
  </si>
  <si>
    <t>黄连羊肝丸</t>
  </si>
  <si>
    <t>6g*6袋</t>
  </si>
  <si>
    <t>内蒙古</t>
  </si>
  <si>
    <t>Z20093234</t>
  </si>
  <si>
    <t>已回复有渠道，请采购部尽快报送新品，累计6家门店报送需求</t>
  </si>
  <si>
    <t>2020-08-10 09:35:10</t>
  </si>
  <si>
    <t>a7197</t>
  </si>
  <si>
    <t>甲钴胺胶囊</t>
  </si>
  <si>
    <t>0.5mg*30粒</t>
  </si>
  <si>
    <t>南通华山</t>
  </si>
  <si>
    <t>H20070103</t>
  </si>
  <si>
    <t>普通</t>
  </si>
  <si>
    <t>2020-08-10 09:38:08</t>
  </si>
  <si>
    <t>a7198</t>
  </si>
  <si>
    <t>香砂和胃胶囊</t>
  </si>
  <si>
    <t>0.42g*36粒</t>
  </si>
  <si>
    <t>贵阳永乐药业</t>
  </si>
  <si>
    <t>Z20025314</t>
  </si>
  <si>
    <t>2020-08-10 09:41:41</t>
  </si>
  <si>
    <t>a7199</t>
  </si>
  <si>
    <t>奥替呢啶（抗感染喷剂敷料）液体敷料</t>
  </si>
  <si>
    <t>30ml</t>
  </si>
  <si>
    <t>深圳</t>
  </si>
  <si>
    <t>苏秦械备20170086号</t>
  </si>
  <si>
    <t>2020-08-10 09:47:20</t>
  </si>
  <si>
    <t>a7200</t>
  </si>
  <si>
    <t>肤幼健抑菌洗液</t>
  </si>
  <si>
    <t>120ml</t>
  </si>
  <si>
    <t>山东</t>
  </si>
  <si>
    <t>鲁卫消证字(2014)第0507号</t>
  </si>
  <si>
    <t>请采购部找渠道（16年报送新品参与过会未通过）</t>
  </si>
  <si>
    <t>2020-08-10 10:06:36</t>
  </si>
  <si>
    <t>a7201</t>
  </si>
  <si>
    <t>甘海胃康胶囊</t>
  </si>
  <si>
    <r>
      <t>0.4g*12粒*5板</t>
    </r>
    <r>
      <rPr>
        <sz val="9"/>
        <color rgb="FF666666"/>
        <rFont val="宋体"/>
        <charset val="134"/>
      </rPr>
      <t> </t>
    </r>
  </si>
  <si>
    <t>陕西东科制药有限责任公司</t>
  </si>
  <si>
    <t>Z20025708</t>
  </si>
  <si>
    <t>2020-08-10 10:09:52</t>
  </si>
  <si>
    <t>a7202</t>
  </si>
  <si>
    <t>宫颈炎康栓</t>
  </si>
  <si>
    <t>1.2g*6粒</t>
  </si>
  <si>
    <t>广西康华药业有限责任公司</t>
  </si>
  <si>
    <t>Z20010065</t>
  </si>
  <si>
    <t>熊斌</t>
  </si>
  <si>
    <t>顾客</t>
  </si>
  <si>
    <t>顾客在眉山接受同品名不同厂家及规格的品种，请采购部找到渠道后回复商品部，商品部联系顾客确认需求后再购进</t>
  </si>
  <si>
    <t>2020-08-10 10:40:26</t>
  </si>
  <si>
    <t>a7203</t>
  </si>
  <si>
    <t>普伐他汀钠片</t>
  </si>
  <si>
    <t>10mg*12片</t>
  </si>
  <si>
    <t>上海现代</t>
  </si>
  <si>
    <t>H200050456</t>
  </si>
  <si>
    <t>2020-08-10 10:43:20</t>
  </si>
  <si>
    <t>a7204</t>
  </si>
  <si>
    <t>替米沙坦胶囊</t>
  </si>
  <si>
    <t>40mg*14粒</t>
  </si>
  <si>
    <t>广州白云山</t>
  </si>
  <si>
    <t>H20050041</t>
  </si>
  <si>
    <t>2020-08-10 11:47:52</t>
  </si>
  <si>
    <t>a7205</t>
  </si>
  <si>
    <t>碳酸钙片</t>
  </si>
  <si>
    <t>100片</t>
  </si>
  <si>
    <t>吉林万通</t>
  </si>
  <si>
    <t>H10980201</t>
  </si>
  <si>
    <t>2020-08-10 14:04:49</t>
  </si>
  <si>
    <t>a7206</t>
  </si>
  <si>
    <t>刺五加脑灵液</t>
  </si>
  <si>
    <t>100ml</t>
  </si>
  <si>
    <t>哈药</t>
  </si>
  <si>
    <t>Z23021474</t>
  </si>
  <si>
    <t>已回复有渠道，请采购部尽快报送新品</t>
  </si>
  <si>
    <t>2020-08-10 14:06:45</t>
  </si>
  <si>
    <t>a7207</t>
  </si>
  <si>
    <t>氯喹那多/普罗雌烯阴道片</t>
  </si>
  <si>
    <t>6片</t>
  </si>
  <si>
    <t>亚宝</t>
  </si>
  <si>
    <t>H20051504</t>
  </si>
  <si>
    <t>2020-08-10 14:08:46</t>
  </si>
  <si>
    <t>a7208</t>
  </si>
  <si>
    <t>降浊祛瘀颗粒</t>
  </si>
  <si>
    <t>3g*12袋</t>
  </si>
  <si>
    <t>同仁堂</t>
  </si>
  <si>
    <t>Z20025362</t>
  </si>
  <si>
    <t>请采购部找渠道（累计8家门店报送需求）之前回复蓉锦有渠道进价7.5，请采购部核实进价后重新报送新品</t>
  </si>
  <si>
    <t>2020-08-10 14:12:07</t>
  </si>
  <si>
    <t>a7209</t>
  </si>
  <si>
    <t>快胃舒肝丸</t>
  </si>
  <si>
    <t>Z20026684</t>
  </si>
  <si>
    <t>在特殊目录，公司无库存，请采购部购进</t>
  </si>
  <si>
    <t>2020-08-10 14:16:16</t>
  </si>
  <si>
    <t>a7210</t>
  </si>
  <si>
    <t>汉防己甲素片</t>
  </si>
  <si>
    <t>20mg*36片</t>
  </si>
  <si>
    <t>浙江金华康恩贝</t>
  </si>
  <si>
    <t>H33022075</t>
  </si>
  <si>
    <t>2020-08-10 15:05:41</t>
  </si>
  <si>
    <t>b1281</t>
  </si>
  <si>
    <t>氢醌乳膏</t>
  </si>
  <si>
    <t>20g：0.4g</t>
  </si>
  <si>
    <t>广东人人康药业有限公司</t>
  </si>
  <si>
    <t>H20040088</t>
  </si>
  <si>
    <t>在特殊目录，公司无库存，厂家管控渠道，采购回复暂无法购进</t>
  </si>
  <si>
    <t>2020-08-10 15:12:25</t>
  </si>
  <si>
    <t>b1282</t>
  </si>
  <si>
    <t>地屈孕酮片</t>
  </si>
  <si>
    <t>10mgx20片</t>
  </si>
  <si>
    <t>荷兰Abbott Biologicals B.V</t>
  </si>
  <si>
    <t>进口药品注册证号：H20170221</t>
  </si>
  <si>
    <t>在特殊目录16家门店库存41盒（禁请原因厂家货源紧张暂时不分零售），请门店先店间调拨</t>
  </si>
  <si>
    <t>2020-08-10 15:18:23</t>
  </si>
  <si>
    <t>b1283</t>
  </si>
  <si>
    <r>
      <t>益血生胶囊</t>
    </r>
    <r>
      <rPr>
        <sz val="11"/>
        <color rgb="FF000000"/>
        <rFont val="Calibri"/>
        <charset val="0"/>
      </rPr>
      <t xml:space="preserve"> </t>
    </r>
  </si>
  <si>
    <t>0.25gx36粒</t>
  </si>
  <si>
    <t>吉林三九金复康药业有限公司</t>
  </si>
  <si>
    <t>Z19983056</t>
  </si>
  <si>
    <t>在特殊目录，仓库库存10盒，12家门店库存39盒，请报营运部铺货满足顾客需求</t>
  </si>
  <si>
    <t>2020-08-10 15:19:20</t>
  </si>
  <si>
    <t>a7211</t>
  </si>
  <si>
    <t>护肝宁片</t>
  </si>
  <si>
    <t>0.35g*100片</t>
  </si>
  <si>
    <t>贵州信帮邦</t>
  </si>
  <si>
    <t>Z20033118</t>
  </si>
  <si>
    <t>2020-08-10 15:21:30</t>
  </si>
  <si>
    <t>a7212</t>
  </si>
  <si>
    <t>头风痛胶囊</t>
  </si>
  <si>
    <t>0.5g*36粒</t>
  </si>
  <si>
    <t>亚宝药业</t>
  </si>
  <si>
    <t>Z20030131</t>
  </si>
  <si>
    <t>2020-08-10 15:25:46</t>
  </si>
  <si>
    <t>a7213</t>
  </si>
  <si>
    <t>盐酸克林霉素棕榈酸酯分散片</t>
  </si>
  <si>
    <t>75mgx18片</t>
  </si>
  <si>
    <t>云南英茂红河制药有限公司</t>
  </si>
  <si>
    <t>H20030434</t>
  </si>
  <si>
    <t>在待经营目录，公司无库存，请采购部购进后铺货到店</t>
  </si>
  <si>
    <t>2020-08-10 15:26:40</t>
  </si>
  <si>
    <t>b1284</t>
  </si>
  <si>
    <t>六经头痛片</t>
  </si>
  <si>
    <t>0.25gx12片x3板(糖衣)</t>
  </si>
  <si>
    <t>山西仁源堂药业有限公司</t>
  </si>
  <si>
    <t>Z14020322</t>
  </si>
  <si>
    <t>在待经营目录，元华二巷库存1盒，请门店先店间调拨满足顾客需求</t>
  </si>
  <si>
    <t>2020-08-10 15:57:56</t>
  </si>
  <si>
    <t>a7214</t>
  </si>
  <si>
    <t>槐杞黄颗粒</t>
  </si>
  <si>
    <t>10g*6袋</t>
  </si>
  <si>
    <t>启东盖天力</t>
  </si>
  <si>
    <t>B20020074</t>
  </si>
  <si>
    <t>新品，在零售目录，请采购部联系厂家尽快交资料，累计7家门店报送需求，中标价39.83，杏林46.8</t>
  </si>
  <si>
    <t>2020-08-10 16:15:37</t>
  </si>
  <si>
    <t>b1285</t>
  </si>
  <si>
    <t>包皮术后保护裤</t>
  </si>
  <si>
    <t>条</t>
  </si>
  <si>
    <t>成都新澳冠医疗器械有限公司</t>
  </si>
  <si>
    <t>川蓉械备20160051号</t>
  </si>
  <si>
    <t>公司在营且有库存，请门店店间调拨或请营运部铺货</t>
  </si>
  <si>
    <t>2020-08-10 16:19:02</t>
  </si>
  <si>
    <t>a7215</t>
  </si>
  <si>
    <t>地喹氯铵短杆菌素含片</t>
  </si>
  <si>
    <t>0.25*12片</t>
  </si>
  <si>
    <t>海南大西洋制药厂有限公</t>
  </si>
  <si>
    <t>H20130247</t>
  </si>
  <si>
    <t>新品，在特殊目录，请采购部联系厂家尽快交资料（累计8家门店报送过需求）</t>
  </si>
  <si>
    <t>2020-08-10 17:24:41</t>
  </si>
  <si>
    <t>a7216</t>
  </si>
  <si>
    <t>保胎无忧片</t>
  </si>
  <si>
    <t>12片*2板</t>
  </si>
  <si>
    <t>云南通大生物有限公司</t>
  </si>
  <si>
    <t>Z20063501</t>
  </si>
  <si>
    <t>2020-08-10 18:17:25</t>
  </si>
  <si>
    <t>a7217</t>
  </si>
  <si>
    <t>缬沙坦分散片</t>
  </si>
  <si>
    <t>80mg*14片</t>
  </si>
  <si>
    <t>桂林华信制药</t>
  </si>
  <si>
    <t>H20080820</t>
  </si>
  <si>
    <t>新品，在特殊目录，请采购部联系厂家尽快交资料（累计5家门店报送需求）</t>
  </si>
  <si>
    <t>2020-08-10 18:20:05</t>
  </si>
  <si>
    <t>a7218</t>
  </si>
  <si>
    <t>格列吡嗪控释片</t>
  </si>
  <si>
    <t>5mg*12片</t>
  </si>
  <si>
    <t>淄博万杰制药</t>
  </si>
  <si>
    <t>H20045427</t>
  </si>
  <si>
    <t>2020-08-10 18:22:17</t>
  </si>
  <si>
    <t>a7219</t>
  </si>
  <si>
    <t>氯沙坦钾片</t>
  </si>
  <si>
    <t>100mg*14片</t>
  </si>
  <si>
    <t>浙江江华海药业</t>
  </si>
  <si>
    <t>H20143030</t>
  </si>
  <si>
    <t>在待经营目录7月30日已经建ID并定价，请采购部尽快购进</t>
  </si>
  <si>
    <t>2020-08-10 18:24:46</t>
  </si>
  <si>
    <t>a7220</t>
  </si>
  <si>
    <t>益心舒颗粒</t>
  </si>
  <si>
    <t>4g*6袋</t>
  </si>
  <si>
    <t>山东中泰药业</t>
  </si>
  <si>
    <t>H20090716</t>
  </si>
  <si>
    <t>同厂家4g*12袋ID166006，请门店核实是否能满足顾客需求，7月6日万科店报送过12袋需求，请采购部购进</t>
  </si>
  <si>
    <t>2020-08-10 18:28:49</t>
  </si>
  <si>
    <t>b1286</t>
  </si>
  <si>
    <t>坎地沙坦酯片</t>
  </si>
  <si>
    <t>8mg*18片</t>
  </si>
  <si>
    <t>迪沙药业</t>
  </si>
  <si>
    <t>H20050343</t>
  </si>
  <si>
    <t>公司在营2家门店库存4盒，门店需求1盒，请店间调拨满足顾客需求</t>
  </si>
  <si>
    <t>2020-08-10 20:13:13</t>
  </si>
  <si>
    <t>a7221</t>
  </si>
  <si>
    <t>降糖舒丸</t>
  </si>
  <si>
    <t>90丸 每丸重0.2g</t>
  </si>
  <si>
    <t>吉林吉尔吉药业有限公司</t>
  </si>
  <si>
    <t>Z20090140</t>
  </si>
  <si>
    <t>2020-08-10 20:22:00</t>
  </si>
  <si>
    <t>a7222</t>
  </si>
  <si>
    <t>虎力散胶囊</t>
  </si>
  <si>
    <t>0.3g*8粒</t>
  </si>
  <si>
    <t>云南云河药业股份有限公司</t>
  </si>
  <si>
    <t>Z53020808</t>
  </si>
  <si>
    <t>8月7日已经报送新品，请采购部联系厂家交资料（枣子巷店累计3家门店报送需求）（6粒杏林17.9）</t>
  </si>
  <si>
    <t>2020-08-10 21:48:48</t>
  </si>
  <si>
    <t>a7223</t>
  </si>
  <si>
    <t>盐酸班布特罗片</t>
  </si>
  <si>
    <t>10mg*10片</t>
  </si>
  <si>
    <t>西安海欣</t>
  </si>
  <si>
    <t>H20030683</t>
  </si>
  <si>
    <t>5月8日已经报送新品，请采购部联系厂家交资料（双林店累计3家门店报送需求）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</si>
</sst>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topLeftCell="A13" workbookViewId="0">
      <selection activeCell="A1" sqref="A1:O38"/>
    </sheetView>
  </sheetViews>
  <sheetFormatPr defaultColWidth="9" defaultRowHeight="13.5"/>
  <cols>
    <col min="1" max="1" width="3.5" style="3" customWidth="1"/>
    <col min="2" max="2" width="15.625" customWidth="1"/>
    <col min="3" max="3" width="6.25" customWidth="1"/>
    <col min="4" max="4" width="24.875" customWidth="1"/>
    <col min="5" max="5" width="15.875" customWidth="1"/>
    <col min="6" max="6" width="4.125" customWidth="1"/>
    <col min="7" max="7" width="9.25" customWidth="1"/>
    <col min="8" max="8" width="10.75" customWidth="1"/>
    <col min="9" max="9" width="4.5" customWidth="1"/>
    <col min="10" max="10" width="7.75" customWidth="1"/>
    <col min="11" max="11" width="22.125" customWidth="1"/>
    <col min="12" max="12" width="5.75" customWidth="1"/>
    <col min="13" max="13" width="9.875" customWidth="1"/>
    <col min="14" max="14" width="10.75" customWidth="1"/>
    <col min="15" max="15" width="97.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9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5</v>
      </c>
      <c r="G3" s="7" t="s">
        <v>20</v>
      </c>
      <c r="H3" s="7" t="s">
        <v>21</v>
      </c>
      <c r="I3" s="7">
        <v>30</v>
      </c>
      <c r="J3" s="7">
        <v>754</v>
      </c>
      <c r="K3" s="20" t="str">
        <f>VLOOKUP(J3,[1]Sheet1!$A$1:$B$65536,2,0)</f>
        <v>崇州市崇阳镇尚贤坊街药店</v>
      </c>
      <c r="L3" s="7" t="s">
        <v>22</v>
      </c>
      <c r="M3" s="11" t="s">
        <v>23</v>
      </c>
      <c r="N3" s="8"/>
      <c r="O3" s="11" t="s">
        <v>24</v>
      </c>
    </row>
    <row r="4" ht="15" spans="1:15">
      <c r="A4" s="6">
        <v>2</v>
      </c>
      <c r="B4" s="7" t="s">
        <v>25</v>
      </c>
      <c r="C4" s="8" t="s">
        <v>26</v>
      </c>
      <c r="D4" s="9" t="s">
        <v>27</v>
      </c>
      <c r="E4" s="7" t="s">
        <v>28</v>
      </c>
      <c r="F4" s="7">
        <v>10</v>
      </c>
      <c r="G4" s="7" t="s">
        <v>29</v>
      </c>
      <c r="H4" s="7" t="s">
        <v>30</v>
      </c>
      <c r="I4" s="7">
        <v>30</v>
      </c>
      <c r="J4" s="7">
        <v>754</v>
      </c>
      <c r="K4" s="20" t="str">
        <f>VLOOKUP(J4,[1]Sheet1!$A$1:$B$65536,2,0)</f>
        <v>崇州市崇阳镇尚贤坊街药店</v>
      </c>
      <c r="L4" s="7" t="s">
        <v>22</v>
      </c>
      <c r="M4" s="11" t="s">
        <v>23</v>
      </c>
      <c r="N4" s="8"/>
      <c r="O4" s="21" t="s">
        <v>31</v>
      </c>
    </row>
    <row r="5" ht="15" spans="1:15">
      <c r="A5" s="6">
        <v>3</v>
      </c>
      <c r="B5" s="7" t="s">
        <v>32</v>
      </c>
      <c r="C5" s="8" t="s">
        <v>33</v>
      </c>
      <c r="D5" s="9" t="s">
        <v>34</v>
      </c>
      <c r="E5" s="7" t="s">
        <v>35</v>
      </c>
      <c r="F5" s="7">
        <v>5</v>
      </c>
      <c r="G5" s="7" t="s">
        <v>36</v>
      </c>
      <c r="H5" s="7" t="s">
        <v>37</v>
      </c>
      <c r="I5" s="7">
        <v>10</v>
      </c>
      <c r="J5" s="7">
        <v>754</v>
      </c>
      <c r="K5" s="20" t="str">
        <f>VLOOKUP(J5,[1]Sheet1!$A$1:$B$65536,2,0)</f>
        <v>崇州市崇阳镇尚贤坊街药店</v>
      </c>
      <c r="L5" s="7" t="s">
        <v>22</v>
      </c>
      <c r="M5" s="11" t="s">
        <v>23</v>
      </c>
      <c r="N5" s="8"/>
      <c r="O5" s="21" t="s">
        <v>38</v>
      </c>
    </row>
    <row r="6" ht="15" spans="1:15">
      <c r="A6" s="6">
        <v>4</v>
      </c>
      <c r="B6" s="7" t="s">
        <v>39</v>
      </c>
      <c r="C6" s="8" t="s">
        <v>40</v>
      </c>
      <c r="D6" s="7" t="s">
        <v>41</v>
      </c>
      <c r="E6" s="7" t="s">
        <v>42</v>
      </c>
      <c r="F6" s="7">
        <v>5</v>
      </c>
      <c r="G6" s="7" t="s">
        <v>43</v>
      </c>
      <c r="H6" s="7" t="s">
        <v>44</v>
      </c>
      <c r="I6" s="7">
        <v>25</v>
      </c>
      <c r="J6" s="7">
        <v>726</v>
      </c>
      <c r="K6" s="20" t="str">
        <f>VLOOKUP(J6,[1]Sheet1!$A$1:$B$65536,2,0)</f>
        <v>金牛区交大路第三药店</v>
      </c>
      <c r="L6" s="7" t="s">
        <v>45</v>
      </c>
      <c r="M6" s="11" t="s">
        <v>23</v>
      </c>
      <c r="N6" s="11"/>
      <c r="O6" s="21" t="s">
        <v>31</v>
      </c>
    </row>
    <row r="7" ht="15" spans="1:15">
      <c r="A7" s="6">
        <v>5</v>
      </c>
      <c r="B7" s="7" t="s">
        <v>46</v>
      </c>
      <c r="C7" s="8" t="s">
        <v>47</v>
      </c>
      <c r="D7" s="7" t="s">
        <v>48</v>
      </c>
      <c r="E7" s="7" t="s">
        <v>49</v>
      </c>
      <c r="F7" s="7">
        <v>3</v>
      </c>
      <c r="G7" s="7" t="s">
        <v>50</v>
      </c>
      <c r="H7" s="7" t="s">
        <v>51</v>
      </c>
      <c r="I7" s="7">
        <v>32</v>
      </c>
      <c r="J7" s="7">
        <v>726</v>
      </c>
      <c r="K7" s="20" t="str">
        <f>VLOOKUP(J7,[1]Sheet1!$A$1:$B$65536,2,0)</f>
        <v>金牛区交大路第三药店</v>
      </c>
      <c r="L7" s="7" t="s">
        <v>22</v>
      </c>
      <c r="M7" s="11" t="s">
        <v>23</v>
      </c>
      <c r="N7" s="22"/>
      <c r="O7" s="21" t="s">
        <v>31</v>
      </c>
    </row>
    <row r="8" ht="15" spans="1:15">
      <c r="A8" s="6">
        <v>6</v>
      </c>
      <c r="B8" s="7" t="s">
        <v>52</v>
      </c>
      <c r="C8" s="8" t="s">
        <v>53</v>
      </c>
      <c r="D8" s="10" t="s">
        <v>54</v>
      </c>
      <c r="E8" s="7" t="s">
        <v>55</v>
      </c>
      <c r="F8" s="7">
        <v>10</v>
      </c>
      <c r="G8" s="7" t="s">
        <v>56</v>
      </c>
      <c r="H8" s="7" t="s">
        <v>57</v>
      </c>
      <c r="I8" s="7">
        <v>50</v>
      </c>
      <c r="J8" s="7">
        <v>754</v>
      </c>
      <c r="K8" s="20" t="str">
        <f>VLOOKUP(J8,[1]Sheet1!$A$1:$B$65536,2,0)</f>
        <v>崇州市崇阳镇尚贤坊街药店</v>
      </c>
      <c r="L8" s="7" t="s">
        <v>45</v>
      </c>
      <c r="M8" s="11" t="s">
        <v>23</v>
      </c>
      <c r="N8" s="11"/>
      <c r="O8" s="21" t="s">
        <v>31</v>
      </c>
    </row>
    <row r="9" ht="15" spans="1:15">
      <c r="A9" s="6">
        <v>7</v>
      </c>
      <c r="B9" s="7" t="s">
        <v>58</v>
      </c>
      <c r="C9" s="8" t="s">
        <v>59</v>
      </c>
      <c r="D9" s="7" t="s">
        <v>60</v>
      </c>
      <c r="E9" s="7" t="s">
        <v>61</v>
      </c>
      <c r="F9" s="7">
        <v>5</v>
      </c>
      <c r="G9" s="7" t="s">
        <v>62</v>
      </c>
      <c r="H9" s="7" t="s">
        <v>63</v>
      </c>
      <c r="I9" s="7">
        <v>60</v>
      </c>
      <c r="J9" s="7">
        <v>754</v>
      </c>
      <c r="K9" s="20" t="str">
        <f>VLOOKUP(J9,[1]Sheet1!$A$1:$B$65536,2,0)</f>
        <v>崇州市崇阳镇尚贤坊街药店</v>
      </c>
      <c r="L9" s="7" t="s">
        <v>45</v>
      </c>
      <c r="M9" s="11" t="s">
        <v>23</v>
      </c>
      <c r="N9" s="8"/>
      <c r="O9" s="21" t="s">
        <v>64</v>
      </c>
    </row>
    <row r="10" ht="15" spans="1:15">
      <c r="A10" s="6">
        <v>8</v>
      </c>
      <c r="B10" s="7" t="s">
        <v>65</v>
      </c>
      <c r="C10" s="8" t="s">
        <v>66</v>
      </c>
      <c r="D10" s="7" t="s">
        <v>67</v>
      </c>
      <c r="E10" s="7" t="s">
        <v>68</v>
      </c>
      <c r="F10" s="7">
        <v>2</v>
      </c>
      <c r="G10" s="7" t="s">
        <v>69</v>
      </c>
      <c r="H10" s="7" t="s">
        <v>70</v>
      </c>
      <c r="I10" s="7">
        <v>0</v>
      </c>
      <c r="J10" s="7">
        <v>738</v>
      </c>
      <c r="K10" s="20" t="str">
        <f>VLOOKUP(J10,[1]Sheet1!$A$1:$B$65536,2,0)</f>
        <v>都江堰市蒲阳路药店</v>
      </c>
      <c r="L10" s="7" t="s">
        <v>22</v>
      </c>
      <c r="M10" s="11" t="s">
        <v>23</v>
      </c>
      <c r="N10" s="8"/>
      <c r="O10" s="21" t="s">
        <v>31</v>
      </c>
    </row>
    <row r="11" ht="15" spans="1:15">
      <c r="A11" s="6">
        <v>9</v>
      </c>
      <c r="B11" s="7" t="s">
        <v>71</v>
      </c>
      <c r="C11" s="8" t="s">
        <v>72</v>
      </c>
      <c r="D11" s="7" t="s">
        <v>73</v>
      </c>
      <c r="E11" s="7" t="s">
        <v>74</v>
      </c>
      <c r="F11" s="11"/>
      <c r="G11" s="12" t="s">
        <v>75</v>
      </c>
      <c r="H11" s="7" t="s">
        <v>76</v>
      </c>
      <c r="I11" s="11"/>
      <c r="J11" s="7" t="s">
        <v>77</v>
      </c>
      <c r="K11" s="7">
        <v>13981323220</v>
      </c>
      <c r="L11" s="7" t="s">
        <v>22</v>
      </c>
      <c r="M11" s="11" t="s">
        <v>78</v>
      </c>
      <c r="N11" s="8"/>
      <c r="O11" s="11" t="s">
        <v>79</v>
      </c>
    </row>
    <row r="12" ht="15" spans="1:15">
      <c r="A12" s="6">
        <v>10</v>
      </c>
      <c r="B12" s="7" t="s">
        <v>80</v>
      </c>
      <c r="C12" s="8" t="s">
        <v>81</v>
      </c>
      <c r="D12" s="7" t="s">
        <v>82</v>
      </c>
      <c r="E12" s="7" t="s">
        <v>83</v>
      </c>
      <c r="F12" s="7">
        <v>2</v>
      </c>
      <c r="G12" s="7" t="s">
        <v>84</v>
      </c>
      <c r="H12" s="7" t="s">
        <v>85</v>
      </c>
      <c r="I12" s="7">
        <v>18</v>
      </c>
      <c r="J12" s="7">
        <v>111219</v>
      </c>
      <c r="K12" s="20" t="str">
        <f>VLOOKUP(J12,[1]Sheet1!$A$1:$B$65536,2,0)</f>
        <v>花照壁街店</v>
      </c>
      <c r="L12" s="7" t="s">
        <v>22</v>
      </c>
      <c r="M12" s="11" t="s">
        <v>23</v>
      </c>
      <c r="N12" s="8"/>
      <c r="O12" s="21" t="s">
        <v>31</v>
      </c>
    </row>
    <row r="13" ht="15" spans="1:15">
      <c r="A13" s="6">
        <v>11</v>
      </c>
      <c r="B13" s="7" t="s">
        <v>86</v>
      </c>
      <c r="C13" s="8" t="s">
        <v>87</v>
      </c>
      <c r="D13" s="7" t="s">
        <v>88</v>
      </c>
      <c r="E13" s="7" t="s">
        <v>89</v>
      </c>
      <c r="F13" s="7">
        <v>2</v>
      </c>
      <c r="G13" s="7" t="s">
        <v>90</v>
      </c>
      <c r="H13" s="7" t="s">
        <v>91</v>
      </c>
      <c r="I13" s="7">
        <v>38</v>
      </c>
      <c r="J13" s="7">
        <v>111219</v>
      </c>
      <c r="K13" s="20" t="str">
        <f>VLOOKUP(J13,[1]Sheet1!$A$1:$B$65536,2,0)</f>
        <v>花照壁街店</v>
      </c>
      <c r="L13" s="7" t="s">
        <v>22</v>
      </c>
      <c r="M13" s="11" t="s">
        <v>23</v>
      </c>
      <c r="N13" s="11"/>
      <c r="O13" s="21" t="s">
        <v>31</v>
      </c>
    </row>
    <row r="14" ht="15" spans="1:15">
      <c r="A14" s="6">
        <v>12</v>
      </c>
      <c r="B14" s="7" t="s">
        <v>92</v>
      </c>
      <c r="C14" s="8" t="s">
        <v>93</v>
      </c>
      <c r="D14" s="7" t="s">
        <v>94</v>
      </c>
      <c r="E14" s="7" t="s">
        <v>95</v>
      </c>
      <c r="F14" s="7">
        <v>1</v>
      </c>
      <c r="G14" s="7" t="s">
        <v>96</v>
      </c>
      <c r="H14" s="7" t="s">
        <v>97</v>
      </c>
      <c r="I14" s="7">
        <v>45</v>
      </c>
      <c r="J14" s="7">
        <v>740</v>
      </c>
      <c r="K14" s="20" t="str">
        <f>VLOOKUP(J14,[1]Sheet1!$A$1:$B$65536,2,0)</f>
        <v>成华区华康路药店</v>
      </c>
      <c r="L14" s="7" t="s">
        <v>22</v>
      </c>
      <c r="M14" s="11" t="s">
        <v>23</v>
      </c>
      <c r="N14" s="8"/>
      <c r="O14" s="11" t="s">
        <v>31</v>
      </c>
    </row>
    <row r="15" ht="15" spans="1:15">
      <c r="A15" s="6">
        <v>13</v>
      </c>
      <c r="B15" s="7" t="s">
        <v>98</v>
      </c>
      <c r="C15" s="8" t="s">
        <v>99</v>
      </c>
      <c r="D15" s="7" t="s">
        <v>100</v>
      </c>
      <c r="E15" s="7" t="s">
        <v>101</v>
      </c>
      <c r="F15" s="7">
        <v>2</v>
      </c>
      <c r="G15" s="7" t="s">
        <v>102</v>
      </c>
      <c r="H15" s="7" t="s">
        <v>103</v>
      </c>
      <c r="I15" s="7">
        <v>30</v>
      </c>
      <c r="J15" s="7">
        <v>102934</v>
      </c>
      <c r="K15" s="20" t="str">
        <f>VLOOKUP(J15,[1]Sheet1!$A$1:$B$65536,2,0)</f>
        <v>银河北街</v>
      </c>
      <c r="L15" s="7" t="s">
        <v>22</v>
      </c>
      <c r="M15" s="11" t="s">
        <v>23</v>
      </c>
      <c r="N15" s="22"/>
      <c r="O15" s="11" t="s">
        <v>104</v>
      </c>
    </row>
    <row r="16" ht="15" spans="1:15">
      <c r="A16" s="6">
        <v>14</v>
      </c>
      <c r="B16" s="7" t="s">
        <v>105</v>
      </c>
      <c r="C16" s="8" t="s">
        <v>106</v>
      </c>
      <c r="D16" s="7" t="s">
        <v>107</v>
      </c>
      <c r="E16" s="7" t="s">
        <v>108</v>
      </c>
      <c r="F16" s="7">
        <v>2</v>
      </c>
      <c r="G16" s="7" t="s">
        <v>109</v>
      </c>
      <c r="H16" s="7" t="s">
        <v>110</v>
      </c>
      <c r="I16" s="7">
        <v>48</v>
      </c>
      <c r="J16" s="7">
        <v>102934</v>
      </c>
      <c r="K16" s="20" t="str">
        <f>VLOOKUP(J16,[1]Sheet1!$A$1:$B$65536,2,0)</f>
        <v>银河北街</v>
      </c>
      <c r="L16" s="7" t="s">
        <v>45</v>
      </c>
      <c r="M16" s="11" t="s">
        <v>23</v>
      </c>
      <c r="N16" s="22"/>
      <c r="O16" s="11" t="s">
        <v>31</v>
      </c>
    </row>
    <row r="17" ht="15" spans="1:15">
      <c r="A17" s="6">
        <v>15</v>
      </c>
      <c r="B17" s="7" t="s">
        <v>111</v>
      </c>
      <c r="C17" s="8" t="s">
        <v>112</v>
      </c>
      <c r="D17" s="7" t="s">
        <v>113</v>
      </c>
      <c r="E17" s="7" t="s">
        <v>114</v>
      </c>
      <c r="F17" s="7">
        <v>3</v>
      </c>
      <c r="G17" s="7" t="s">
        <v>115</v>
      </c>
      <c r="H17" s="7" t="s">
        <v>116</v>
      </c>
      <c r="I17" s="7">
        <v>68</v>
      </c>
      <c r="J17" s="7">
        <v>102934</v>
      </c>
      <c r="K17" s="20" t="str">
        <f>VLOOKUP(J17,[1]Sheet1!$A$1:$B$65536,2,0)</f>
        <v>银河北街</v>
      </c>
      <c r="L17" s="7" t="s">
        <v>22</v>
      </c>
      <c r="M17" s="11" t="s">
        <v>23</v>
      </c>
      <c r="N17" s="8"/>
      <c r="O17" s="21" t="s">
        <v>117</v>
      </c>
    </row>
    <row r="18" ht="15" spans="1:15">
      <c r="A18" s="6">
        <v>16</v>
      </c>
      <c r="B18" s="7" t="s">
        <v>118</v>
      </c>
      <c r="C18" s="8" t="s">
        <v>119</v>
      </c>
      <c r="D18" s="7" t="s">
        <v>120</v>
      </c>
      <c r="E18" s="7" t="s">
        <v>35</v>
      </c>
      <c r="F18" s="7">
        <v>3</v>
      </c>
      <c r="G18" s="7" t="s">
        <v>115</v>
      </c>
      <c r="H18" s="7" t="s">
        <v>121</v>
      </c>
      <c r="I18" s="7">
        <v>28</v>
      </c>
      <c r="J18" s="7">
        <v>102934</v>
      </c>
      <c r="K18" s="20" t="str">
        <f>VLOOKUP(J18,[1]Sheet1!$A$1:$B$65536,2,0)</f>
        <v>银河北街</v>
      </c>
      <c r="L18" s="7" t="s">
        <v>22</v>
      </c>
      <c r="M18" s="11" t="s">
        <v>23</v>
      </c>
      <c r="N18" s="23">
        <v>93953</v>
      </c>
      <c r="O18" s="11" t="s">
        <v>122</v>
      </c>
    </row>
    <row r="19" ht="15" spans="1:15">
      <c r="A19" s="6">
        <v>17</v>
      </c>
      <c r="B19" s="7" t="s">
        <v>123</v>
      </c>
      <c r="C19" s="8" t="s">
        <v>124</v>
      </c>
      <c r="D19" s="7" t="s">
        <v>125</v>
      </c>
      <c r="E19" s="7" t="s">
        <v>126</v>
      </c>
      <c r="F19" s="7">
        <v>2</v>
      </c>
      <c r="G19" s="7" t="s">
        <v>127</v>
      </c>
      <c r="H19" s="7" t="s">
        <v>128</v>
      </c>
      <c r="I19" s="7">
        <v>40</v>
      </c>
      <c r="J19" s="7">
        <v>102934</v>
      </c>
      <c r="K19" s="20" t="str">
        <f>VLOOKUP(J19,[1]Sheet1!$A$1:$B$65536,2,0)</f>
        <v>银河北街</v>
      </c>
      <c r="L19" s="7" t="s">
        <v>22</v>
      </c>
      <c r="M19" s="11" t="s">
        <v>23</v>
      </c>
      <c r="N19" s="22"/>
      <c r="O19" s="11" t="s">
        <v>104</v>
      </c>
    </row>
    <row r="20" s="2" customFormat="1" ht="15" spans="1:15">
      <c r="A20" s="13">
        <v>18</v>
      </c>
      <c r="B20" s="14" t="s">
        <v>129</v>
      </c>
      <c r="C20" s="15" t="s">
        <v>130</v>
      </c>
      <c r="D20" s="14" t="s">
        <v>131</v>
      </c>
      <c r="E20" s="14" t="s">
        <v>132</v>
      </c>
      <c r="F20" s="14">
        <v>1</v>
      </c>
      <c r="G20" s="14" t="s">
        <v>133</v>
      </c>
      <c r="H20" s="14" t="s">
        <v>134</v>
      </c>
      <c r="I20" s="14">
        <v>388</v>
      </c>
      <c r="J20" s="14">
        <v>113298</v>
      </c>
      <c r="K20" s="24" t="str">
        <f>VLOOKUP(J20,[1]Sheet1!$A$1:$B$65536,2,0)</f>
        <v>双楠伊藤路店（逸都路店）</v>
      </c>
      <c r="L20" s="14" t="s">
        <v>22</v>
      </c>
      <c r="M20" s="25" t="s">
        <v>23</v>
      </c>
      <c r="N20" s="26">
        <v>181804</v>
      </c>
      <c r="O20" s="25" t="s">
        <v>135</v>
      </c>
    </row>
    <row r="21" s="2" customFormat="1" ht="15" spans="1:15">
      <c r="A21" s="13">
        <v>19</v>
      </c>
      <c r="B21" s="14" t="s">
        <v>136</v>
      </c>
      <c r="C21" s="15" t="s">
        <v>137</v>
      </c>
      <c r="D21" s="14" t="s">
        <v>138</v>
      </c>
      <c r="E21" s="14" t="s">
        <v>139</v>
      </c>
      <c r="F21" s="14">
        <v>5</v>
      </c>
      <c r="G21" s="14" t="s">
        <v>140</v>
      </c>
      <c r="H21" s="14" t="s">
        <v>141</v>
      </c>
      <c r="I21" s="14">
        <v>131.5</v>
      </c>
      <c r="J21" s="14">
        <v>399</v>
      </c>
      <c r="K21" s="24" t="str">
        <f>VLOOKUP(J21,[1]Sheet1!$A$1:$B$65536,2,0)</f>
        <v>高新天久北巷药店</v>
      </c>
      <c r="L21" s="14" t="s">
        <v>45</v>
      </c>
      <c r="M21" s="25" t="s">
        <v>23</v>
      </c>
      <c r="N21" s="26">
        <v>105786</v>
      </c>
      <c r="O21" s="25" t="s">
        <v>142</v>
      </c>
    </row>
    <row r="22" s="2" customFormat="1" ht="15" spans="1:15">
      <c r="A22" s="13">
        <v>20</v>
      </c>
      <c r="B22" s="14" t="s">
        <v>143</v>
      </c>
      <c r="C22" s="15" t="s">
        <v>144</v>
      </c>
      <c r="D22" s="16" t="s">
        <v>145</v>
      </c>
      <c r="E22" s="14" t="s">
        <v>146</v>
      </c>
      <c r="F22" s="14">
        <v>10</v>
      </c>
      <c r="G22" s="14" t="s">
        <v>147</v>
      </c>
      <c r="H22" s="14" t="s">
        <v>148</v>
      </c>
      <c r="I22" s="14">
        <v>31.5</v>
      </c>
      <c r="J22" s="14">
        <v>399</v>
      </c>
      <c r="K22" s="24" t="str">
        <f>VLOOKUP(J22,[1]Sheet1!$A$1:$B$65536,2,0)</f>
        <v>高新天久北巷药店</v>
      </c>
      <c r="L22" s="14" t="s">
        <v>45</v>
      </c>
      <c r="M22" s="25" t="s">
        <v>23</v>
      </c>
      <c r="N22" s="27">
        <v>62215</v>
      </c>
      <c r="O22" s="25" t="s">
        <v>149</v>
      </c>
    </row>
    <row r="23" ht="15" spans="1:15">
      <c r="A23" s="6">
        <v>21</v>
      </c>
      <c r="B23" s="7" t="s">
        <v>150</v>
      </c>
      <c r="C23" s="8" t="s">
        <v>151</v>
      </c>
      <c r="D23" s="7" t="s">
        <v>152</v>
      </c>
      <c r="E23" s="7" t="s">
        <v>153</v>
      </c>
      <c r="F23" s="7">
        <v>1</v>
      </c>
      <c r="G23" s="7" t="s">
        <v>154</v>
      </c>
      <c r="H23" s="7" t="s">
        <v>155</v>
      </c>
      <c r="I23" s="7">
        <v>0</v>
      </c>
      <c r="J23" s="7">
        <v>110378</v>
      </c>
      <c r="K23" s="20" t="str">
        <f>VLOOKUP(J23,[1]Sheet1!$A$1:$B$65536,2,0)</f>
        <v>都江堰宝莲路</v>
      </c>
      <c r="L23" s="7" t="s">
        <v>22</v>
      </c>
      <c r="M23" s="11" t="s">
        <v>23</v>
      </c>
      <c r="N23" s="22"/>
      <c r="O23" s="28" t="s">
        <v>31</v>
      </c>
    </row>
    <row r="24" ht="15" spans="1:15">
      <c r="A24" s="6">
        <v>22</v>
      </c>
      <c r="B24" s="7" t="s">
        <v>156</v>
      </c>
      <c r="C24" s="8" t="s">
        <v>157</v>
      </c>
      <c r="D24" s="7" t="s">
        <v>158</v>
      </c>
      <c r="E24" s="7" t="s">
        <v>159</v>
      </c>
      <c r="F24" s="7">
        <v>1</v>
      </c>
      <c r="G24" s="7" t="s">
        <v>160</v>
      </c>
      <c r="H24" s="7" t="s">
        <v>161</v>
      </c>
      <c r="I24" s="7">
        <v>0</v>
      </c>
      <c r="J24" s="7">
        <v>110378</v>
      </c>
      <c r="K24" s="20" t="str">
        <f>VLOOKUP(J24,[1]Sheet1!$A$1:$B$65536,2,0)</f>
        <v>都江堰宝莲路</v>
      </c>
      <c r="L24" s="7" t="s">
        <v>22</v>
      </c>
      <c r="M24" s="11" t="s">
        <v>23</v>
      </c>
      <c r="N24" s="8"/>
      <c r="O24" s="28" t="s">
        <v>31</v>
      </c>
    </row>
    <row r="25" ht="15" spans="1:15">
      <c r="A25" s="6">
        <v>23</v>
      </c>
      <c r="B25" s="7" t="s">
        <v>162</v>
      </c>
      <c r="C25" s="8" t="s">
        <v>163</v>
      </c>
      <c r="D25" s="7" t="s">
        <v>164</v>
      </c>
      <c r="E25" s="7" t="s">
        <v>165</v>
      </c>
      <c r="F25" s="7">
        <v>2</v>
      </c>
      <c r="G25" s="7" t="s">
        <v>166</v>
      </c>
      <c r="H25" s="7" t="s">
        <v>167</v>
      </c>
      <c r="I25" s="7">
        <v>0</v>
      </c>
      <c r="J25" s="7">
        <v>110378</v>
      </c>
      <c r="K25" s="20" t="str">
        <f>VLOOKUP(J25,[1]Sheet1!$A$1:$B$65536,2,0)</f>
        <v>都江堰宝莲路</v>
      </c>
      <c r="L25" s="7" t="s">
        <v>22</v>
      </c>
      <c r="M25" s="11" t="s">
        <v>23</v>
      </c>
      <c r="N25" s="23">
        <v>125986</v>
      </c>
      <c r="O25" s="11" t="s">
        <v>168</v>
      </c>
    </row>
    <row r="26" s="2" customFormat="1" ht="15" spans="1:15">
      <c r="A26" s="13">
        <v>24</v>
      </c>
      <c r="B26" s="14" t="s">
        <v>169</v>
      </c>
      <c r="C26" s="15" t="s">
        <v>170</v>
      </c>
      <c r="D26" s="14" t="s">
        <v>171</v>
      </c>
      <c r="E26" s="14" t="s">
        <v>172</v>
      </c>
      <c r="F26" s="14">
        <v>1</v>
      </c>
      <c r="G26" s="14" t="s">
        <v>173</v>
      </c>
      <c r="H26" s="14" t="s">
        <v>174</v>
      </c>
      <c r="I26" s="14">
        <v>30</v>
      </c>
      <c r="J26" s="14">
        <v>102567</v>
      </c>
      <c r="K26" s="24" t="str">
        <f>VLOOKUP(J26,[1]Sheet1!$A$1:$B$65536,2,0)</f>
        <v>新津武阳西路</v>
      </c>
      <c r="L26" s="14" t="s">
        <v>22</v>
      </c>
      <c r="M26" s="25" t="s">
        <v>23</v>
      </c>
      <c r="N26" s="27">
        <v>54928</v>
      </c>
      <c r="O26" s="25" t="s">
        <v>175</v>
      </c>
    </row>
    <row r="27" ht="15" spans="1:15">
      <c r="A27" s="6">
        <v>25</v>
      </c>
      <c r="B27" s="7" t="s">
        <v>176</v>
      </c>
      <c r="C27" s="8" t="s">
        <v>177</v>
      </c>
      <c r="D27" s="7" t="s">
        <v>178</v>
      </c>
      <c r="E27" s="7" t="s">
        <v>179</v>
      </c>
      <c r="F27" s="7">
        <v>5</v>
      </c>
      <c r="G27" s="7" t="s">
        <v>180</v>
      </c>
      <c r="H27" s="7" t="s">
        <v>181</v>
      </c>
      <c r="I27" s="7">
        <v>46</v>
      </c>
      <c r="J27" s="7">
        <v>113833</v>
      </c>
      <c r="K27" s="20" t="str">
        <f>VLOOKUP(J27,[1]Sheet1!$A$1:$B$65536,2,0)</f>
        <v>四川太极青羊区光华西一路药店</v>
      </c>
      <c r="L27" s="7" t="s">
        <v>45</v>
      </c>
      <c r="M27" s="11" t="s">
        <v>23</v>
      </c>
      <c r="N27" s="8"/>
      <c r="O27" s="11" t="s">
        <v>182</v>
      </c>
    </row>
    <row r="28" s="2" customFormat="1" ht="15" spans="1:15">
      <c r="A28" s="13">
        <v>26</v>
      </c>
      <c r="B28" s="14" t="s">
        <v>183</v>
      </c>
      <c r="C28" s="15" t="s">
        <v>184</v>
      </c>
      <c r="D28" s="14" t="s">
        <v>185</v>
      </c>
      <c r="E28" s="14" t="s">
        <v>186</v>
      </c>
      <c r="F28" s="14">
        <v>5</v>
      </c>
      <c r="G28" s="14" t="s">
        <v>187</v>
      </c>
      <c r="H28" s="14" t="s">
        <v>188</v>
      </c>
      <c r="I28" s="14">
        <v>128</v>
      </c>
      <c r="J28" s="14">
        <v>113833</v>
      </c>
      <c r="K28" s="24" t="str">
        <f>VLOOKUP(J28,[1]Sheet1!$A$1:$B$65536,2,0)</f>
        <v>四川太极青羊区光华西一路药店</v>
      </c>
      <c r="L28" s="14" t="s">
        <v>45</v>
      </c>
      <c r="M28" s="25" t="s">
        <v>23</v>
      </c>
      <c r="N28" s="29">
        <v>187500</v>
      </c>
      <c r="O28" s="25" t="s">
        <v>189</v>
      </c>
    </row>
    <row r="29" ht="15" spans="1:15">
      <c r="A29" s="6">
        <v>27</v>
      </c>
      <c r="B29" s="7" t="s">
        <v>190</v>
      </c>
      <c r="C29" s="8" t="s">
        <v>191</v>
      </c>
      <c r="D29" s="10" t="s">
        <v>192</v>
      </c>
      <c r="E29" s="7" t="s">
        <v>193</v>
      </c>
      <c r="F29" s="7">
        <v>1</v>
      </c>
      <c r="G29" s="7" t="s">
        <v>194</v>
      </c>
      <c r="H29" s="7" t="s">
        <v>195</v>
      </c>
      <c r="I29" s="7">
        <v>12</v>
      </c>
      <c r="J29" s="7">
        <v>712</v>
      </c>
      <c r="K29" s="20" t="str">
        <f>VLOOKUP(J29,[1]Sheet1!$A$1:$B$65536,2,0)</f>
        <v>成华区华泰路药店</v>
      </c>
      <c r="L29" s="7" t="s">
        <v>22</v>
      </c>
      <c r="M29" s="11" t="s">
        <v>23</v>
      </c>
      <c r="N29" s="8"/>
      <c r="O29" s="30" t="s">
        <v>196</v>
      </c>
    </row>
    <row r="30" ht="15" spans="1:15">
      <c r="A30" s="6">
        <v>28</v>
      </c>
      <c r="B30" s="7" t="s">
        <v>197</v>
      </c>
      <c r="C30" s="8" t="s">
        <v>198</v>
      </c>
      <c r="D30" s="7" t="s">
        <v>199</v>
      </c>
      <c r="E30" s="7" t="s">
        <v>200</v>
      </c>
      <c r="F30" s="7">
        <v>2</v>
      </c>
      <c r="G30" s="7" t="s">
        <v>201</v>
      </c>
      <c r="H30" s="7" t="s">
        <v>202</v>
      </c>
      <c r="I30" s="7">
        <v>95</v>
      </c>
      <c r="J30" s="7">
        <v>113833</v>
      </c>
      <c r="K30" s="20" t="str">
        <f>VLOOKUP(J30,[1]Sheet1!$A$1:$B$65536,2,0)</f>
        <v>四川太极青羊区光华西一路药店</v>
      </c>
      <c r="L30" s="7" t="s">
        <v>22</v>
      </c>
      <c r="M30" s="11" t="s">
        <v>23</v>
      </c>
      <c r="N30" s="8"/>
      <c r="O30" s="19" t="s">
        <v>31</v>
      </c>
    </row>
    <row r="31" ht="15" spans="1:15">
      <c r="A31" s="6">
        <v>29</v>
      </c>
      <c r="B31" s="7" t="s">
        <v>203</v>
      </c>
      <c r="C31" s="8" t="s">
        <v>204</v>
      </c>
      <c r="D31" s="7" t="s">
        <v>205</v>
      </c>
      <c r="E31" s="7" t="s">
        <v>206</v>
      </c>
      <c r="F31" s="7">
        <v>1</v>
      </c>
      <c r="G31" s="7" t="s">
        <v>207</v>
      </c>
      <c r="H31" s="7" t="s">
        <v>208</v>
      </c>
      <c r="I31" s="7">
        <v>26</v>
      </c>
      <c r="J31" s="7">
        <v>707</v>
      </c>
      <c r="K31" s="20" t="str">
        <f>VLOOKUP(J31,[1]Sheet1!$A$1:$B$65536,2,0)</f>
        <v>成华区万科路药店</v>
      </c>
      <c r="L31" s="7" t="s">
        <v>22</v>
      </c>
      <c r="M31" s="11" t="s">
        <v>23</v>
      </c>
      <c r="N31" s="8"/>
      <c r="O31" s="11" t="s">
        <v>209</v>
      </c>
    </row>
    <row r="32" ht="15" spans="1:15">
      <c r="A32" s="6">
        <v>30</v>
      </c>
      <c r="B32" s="7" t="s">
        <v>210</v>
      </c>
      <c r="C32" s="8" t="s">
        <v>211</v>
      </c>
      <c r="D32" s="7" t="s">
        <v>212</v>
      </c>
      <c r="E32" s="7" t="s">
        <v>213</v>
      </c>
      <c r="F32" s="7">
        <v>1</v>
      </c>
      <c r="G32" s="7" t="s">
        <v>214</v>
      </c>
      <c r="H32" s="7" t="s">
        <v>215</v>
      </c>
      <c r="I32" s="7">
        <v>31</v>
      </c>
      <c r="J32" s="7">
        <v>707</v>
      </c>
      <c r="K32" s="20" t="str">
        <f>VLOOKUP(J32,[1]Sheet1!$A$1:$B$65536,2,0)</f>
        <v>成华区万科路药店</v>
      </c>
      <c r="L32" s="7" t="s">
        <v>22</v>
      </c>
      <c r="M32" s="11" t="s">
        <v>23</v>
      </c>
      <c r="N32" s="8"/>
      <c r="O32" s="11" t="s">
        <v>104</v>
      </c>
    </row>
    <row r="33" ht="15" spans="1:15">
      <c r="A33" s="6">
        <v>31</v>
      </c>
      <c r="B33" s="7" t="s">
        <v>216</v>
      </c>
      <c r="C33" s="8" t="s">
        <v>217</v>
      </c>
      <c r="D33" s="7" t="s">
        <v>218</v>
      </c>
      <c r="E33" s="7" t="s">
        <v>219</v>
      </c>
      <c r="F33" s="7">
        <v>1</v>
      </c>
      <c r="G33" s="7" t="s">
        <v>220</v>
      </c>
      <c r="H33" s="7" t="s">
        <v>221</v>
      </c>
      <c r="I33" s="7">
        <v>25</v>
      </c>
      <c r="J33" s="7">
        <v>707</v>
      </c>
      <c r="K33" s="20" t="str">
        <f>VLOOKUP(J33,[1]Sheet1!$A$1:$B$65536,2,0)</f>
        <v>成华区万科路药店</v>
      </c>
      <c r="L33" s="7" t="s">
        <v>22</v>
      </c>
      <c r="M33" s="11" t="s">
        <v>23</v>
      </c>
      <c r="N33" s="31">
        <v>204226</v>
      </c>
      <c r="O33" s="11" t="s">
        <v>222</v>
      </c>
    </row>
    <row r="34" ht="15" spans="1:15">
      <c r="A34" s="6">
        <v>32</v>
      </c>
      <c r="B34" s="7" t="s">
        <v>223</v>
      </c>
      <c r="C34" s="8" t="s">
        <v>224</v>
      </c>
      <c r="D34" s="7" t="s">
        <v>225</v>
      </c>
      <c r="E34" s="7" t="s">
        <v>226</v>
      </c>
      <c r="F34" s="7">
        <v>1</v>
      </c>
      <c r="G34" s="7" t="s">
        <v>227</v>
      </c>
      <c r="H34" s="7" t="s">
        <v>228</v>
      </c>
      <c r="I34" s="7">
        <v>25</v>
      </c>
      <c r="J34" s="7">
        <v>707</v>
      </c>
      <c r="K34" s="20" t="str">
        <f>VLOOKUP(J34,[1]Sheet1!$A$1:$B$65536,2,0)</f>
        <v>成华区万科路药店</v>
      </c>
      <c r="L34" s="7" t="s">
        <v>22</v>
      </c>
      <c r="M34" s="11" t="s">
        <v>23</v>
      </c>
      <c r="N34" s="23">
        <v>166006</v>
      </c>
      <c r="O34" s="11" t="s">
        <v>229</v>
      </c>
    </row>
    <row r="35" s="2" customFormat="1" ht="15" spans="1:15">
      <c r="A35" s="13">
        <v>33</v>
      </c>
      <c r="B35" s="14" t="s">
        <v>230</v>
      </c>
      <c r="C35" s="15" t="s">
        <v>231</v>
      </c>
      <c r="D35" s="17" t="s">
        <v>232</v>
      </c>
      <c r="E35" s="14" t="s">
        <v>233</v>
      </c>
      <c r="F35" s="14">
        <v>1</v>
      </c>
      <c r="G35" s="14" t="s">
        <v>234</v>
      </c>
      <c r="H35" s="14" t="s">
        <v>235</v>
      </c>
      <c r="I35" s="14">
        <v>21.5</v>
      </c>
      <c r="J35" s="14">
        <v>707</v>
      </c>
      <c r="K35" s="24" t="str">
        <f>VLOOKUP(J35,[1]Sheet1!$A$1:$B$65536,2,0)</f>
        <v>成华区万科路药店</v>
      </c>
      <c r="L35" s="14" t="s">
        <v>22</v>
      </c>
      <c r="M35" s="25" t="s">
        <v>23</v>
      </c>
      <c r="N35" s="29">
        <v>150505</v>
      </c>
      <c r="O35" s="25" t="s">
        <v>236</v>
      </c>
    </row>
    <row r="36" ht="15" spans="1:15">
      <c r="A36" s="6">
        <v>34</v>
      </c>
      <c r="B36" s="7" t="s">
        <v>237</v>
      </c>
      <c r="C36" s="8" t="s">
        <v>238</v>
      </c>
      <c r="D36" s="7" t="s">
        <v>239</v>
      </c>
      <c r="E36" s="7" t="s">
        <v>240</v>
      </c>
      <c r="F36" s="7">
        <v>4</v>
      </c>
      <c r="G36" s="7" t="s">
        <v>241</v>
      </c>
      <c r="H36" s="7" t="s">
        <v>242</v>
      </c>
      <c r="I36" s="7">
        <v>48</v>
      </c>
      <c r="J36" s="7">
        <v>113833</v>
      </c>
      <c r="K36" s="20" t="str">
        <f>VLOOKUP(J36,[1]Sheet1!$A$1:$B$65536,2,0)</f>
        <v>四川太极青羊区光华西一路药店</v>
      </c>
      <c r="L36" s="7" t="s">
        <v>45</v>
      </c>
      <c r="M36" s="11" t="s">
        <v>23</v>
      </c>
      <c r="N36" s="8"/>
      <c r="O36" s="11" t="s">
        <v>31</v>
      </c>
    </row>
    <row r="37" ht="15" spans="1:15">
      <c r="A37" s="6">
        <v>35</v>
      </c>
      <c r="B37" s="7" t="s">
        <v>243</v>
      </c>
      <c r="C37" s="8" t="s">
        <v>244</v>
      </c>
      <c r="D37" s="7" t="s">
        <v>245</v>
      </c>
      <c r="E37" s="7" t="s">
        <v>246</v>
      </c>
      <c r="F37" s="7">
        <v>1</v>
      </c>
      <c r="G37" s="7" t="s">
        <v>247</v>
      </c>
      <c r="H37" s="7" t="s">
        <v>248</v>
      </c>
      <c r="I37" s="7">
        <v>21</v>
      </c>
      <c r="J37" s="7">
        <v>107728</v>
      </c>
      <c r="K37" s="20" t="str">
        <f>VLOOKUP(J37,[1]Sheet1!$A$1:$B$65536,2,0)</f>
        <v>四川太极大邑县晋原镇北街药店</v>
      </c>
      <c r="L37" s="7" t="s">
        <v>22</v>
      </c>
      <c r="M37" s="11" t="s">
        <v>23</v>
      </c>
      <c r="N37" s="8"/>
      <c r="O37" s="11" t="s">
        <v>249</v>
      </c>
    </row>
    <row r="38" ht="15" spans="1:15">
      <c r="A38" s="6">
        <v>36</v>
      </c>
      <c r="B38" s="7" t="s">
        <v>250</v>
      </c>
      <c r="C38" s="8" t="s">
        <v>251</v>
      </c>
      <c r="D38" s="7" t="s">
        <v>252</v>
      </c>
      <c r="E38" s="7" t="s">
        <v>253</v>
      </c>
      <c r="F38" s="18">
        <v>1</v>
      </c>
      <c r="G38" s="7" t="s">
        <v>254</v>
      </c>
      <c r="H38" s="7" t="s">
        <v>255</v>
      </c>
      <c r="I38" s="18">
        <v>10</v>
      </c>
      <c r="J38" s="7">
        <v>113025</v>
      </c>
      <c r="K38" s="20" t="str">
        <f>VLOOKUP(J38,[1]Sheet1!$A$1:$B$65536,2,0)</f>
        <v>蜀鑫路店</v>
      </c>
      <c r="L38" s="7" t="s">
        <v>22</v>
      </c>
      <c r="M38" s="11" t="s">
        <v>23</v>
      </c>
      <c r="N38" s="8"/>
      <c r="O38" s="11" t="s">
        <v>256</v>
      </c>
    </row>
  </sheetData>
  <sortState ref="A3:O38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2020-08-11T03:56:02Z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