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Sheet1!$A$2:$O$2</definedName>
  </definedNames>
  <calcPr calcId="144525"/>
</workbook>
</file>

<file path=xl/sharedStrings.xml><?xml version="1.0" encoding="utf-8"?>
<sst xmlns="http://schemas.openxmlformats.org/spreadsheetml/2006/main" count="115" uniqueCount="93">
  <si>
    <t>小程序找药（2020.7.23）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</si>
  <si>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</si>
  <si>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</si>
  <si>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</si>
  <si>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</si>
  <si>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</si>
  <si>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</si>
  <si>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</si>
  <si>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</si>
  <si>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</si>
  <si>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</si>
  <si>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</si>
  <si>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</si>
  <si>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</si>
  <si>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</si>
  <si>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</si>
  <si>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2020-07-23 12:12:02</t>
  </si>
  <si>
    <t>a7000</t>
  </si>
  <si>
    <t>硫酸庆大霉素氟米龙滴眼液</t>
  </si>
  <si>
    <t>5ml</t>
  </si>
  <si>
    <t>永光制药有限公司</t>
  </si>
  <si>
    <t>H20055609</t>
  </si>
  <si>
    <t>紧急</t>
  </si>
  <si>
    <t>员工</t>
  </si>
  <si>
    <t>请采购部找渠道（中标价29.04）</t>
  </si>
  <si>
    <t>2020-07-23 12:16:43</t>
  </si>
  <si>
    <t>a7001</t>
  </si>
  <si>
    <t>尼可地尔片</t>
  </si>
  <si>
    <t>30片</t>
  </si>
  <si>
    <t>西安汉丰</t>
  </si>
  <si>
    <t>H61022860</t>
  </si>
  <si>
    <t>请采购部找渠道（中标价42.18）</t>
  </si>
  <si>
    <t>2020-07-23 15:01:26</t>
  </si>
  <si>
    <t>a7002</t>
  </si>
  <si>
    <t>琥珀酸亚铁片</t>
  </si>
  <si>
    <t>24片</t>
  </si>
  <si>
    <t>湖南华纳大药厂股份有限公司</t>
  </si>
  <si>
    <t>H20133230</t>
  </si>
  <si>
    <t>请采购部找渠道</t>
  </si>
  <si>
    <t>2020-07-23 15:18:00</t>
  </si>
  <si>
    <t>a7003</t>
  </si>
  <si>
    <t>归龙筋骨宁片</t>
  </si>
  <si>
    <t>10*2板</t>
  </si>
  <si>
    <t>长春人民</t>
  </si>
  <si>
    <t>z20026139</t>
  </si>
  <si>
    <t>5月20日已报送新品，请采购部联系厂家尽快交资料（宝莲路店报送过需求）</t>
  </si>
  <si>
    <t>2020-07-23 16:18:22</t>
  </si>
  <si>
    <t>a7004</t>
  </si>
  <si>
    <t>六合维生素丸</t>
  </si>
  <si>
    <t>100粒</t>
  </si>
  <si>
    <t>青岛双鲸</t>
  </si>
  <si>
    <t>H37023618</t>
  </si>
  <si>
    <t>2020-07-23 16:27:17</t>
  </si>
  <si>
    <t>b1180</t>
  </si>
  <si>
    <t>扎冲十三味丸</t>
  </si>
  <si>
    <t>10袋</t>
  </si>
  <si>
    <t>内蒙古库伦蒙药</t>
  </si>
  <si>
    <t>Z15021586</t>
  </si>
  <si>
    <t>目录里有同厂家20粒装ID57180，请门店店间调拨满足顾客需求</t>
  </si>
  <si>
    <t>2020-07-23 16:48:44</t>
  </si>
  <si>
    <t>a7005</t>
  </si>
  <si>
    <t>阿魏酸哌嗪片</t>
  </si>
  <si>
    <t>50mg*180片</t>
  </si>
  <si>
    <t>成都亨达药业</t>
  </si>
  <si>
    <t>H51023368</t>
  </si>
  <si>
    <t>4月16日已经报送新品，请采购部联系厂家交资料</t>
  </si>
  <si>
    <t>2020-07-23 16:51:32</t>
  </si>
  <si>
    <t>a7006</t>
  </si>
  <si>
    <t>磷酸苯丙哌林片</t>
  </si>
  <si>
    <t>汾河制药</t>
  </si>
  <si>
    <t>H14021027</t>
  </si>
  <si>
    <t>2020-07-23 16:53:02</t>
  </si>
  <si>
    <t>a7007</t>
  </si>
  <si>
    <t>克拉霉素胶囊</t>
  </si>
  <si>
    <t>0.25g*10粒</t>
  </si>
  <si>
    <t>江苏福邦药业有限公司</t>
  </si>
  <si>
    <t>H20083442</t>
  </si>
  <si>
    <t>请采购部找渠道（目录里只有一款克拉霉素胶囊亚邦5.5）</t>
  </si>
  <si>
    <t>2020-07-23 21:14:03</t>
  </si>
  <si>
    <t>b1181</t>
  </si>
  <si>
    <r>
      <t>缬沙坦胶囊</t>
    </r>
    <r>
      <rPr>
        <sz val="11"/>
        <color rgb="FF000000"/>
        <rFont val="Calibri"/>
        <charset val="0"/>
      </rPr>
      <t xml:space="preserve"> (</t>
    </r>
    <r>
      <rPr>
        <sz val="11"/>
        <color rgb="FF000000"/>
        <rFont val="宋体"/>
        <charset val="0"/>
      </rPr>
      <t>丽珠维可</t>
    </r>
    <r>
      <rPr>
        <sz val="11"/>
        <color rgb="FF000000"/>
        <rFont val="Calibri"/>
        <charset val="0"/>
      </rPr>
      <t>)</t>
    </r>
  </si>
  <si>
    <t>80mg*28粒</t>
  </si>
  <si>
    <t>丽珠集团丽珠制药厂</t>
  </si>
  <si>
    <t>H20000622</t>
  </si>
  <si>
    <t>普通</t>
  </si>
  <si>
    <t>仓库库存24盒，请门店店间调拨或报营运部铺货</t>
  </si>
  <si>
    <t>2020-07-23 21:22:40</t>
  </si>
  <si>
    <t>b1182</t>
  </si>
  <si>
    <t>马来酸左旋氨氯地平分散片</t>
  </si>
  <si>
    <t>2.5mg*7片*2板</t>
  </si>
  <si>
    <t>石药集团欧意药业有限公司</t>
  </si>
  <si>
    <t>H20110011</t>
  </si>
  <si>
    <t>公司在营且有库存，请采购部找渠道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</si>
</sst>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9"/>
      <color rgb="FF666666"/>
      <name val="宋体"/>
      <charset val="134"/>
    </font>
    <font>
      <sz val="10"/>
      <name val="宋体"/>
      <charset val="134"/>
    </font>
    <font>
      <sz val="11"/>
      <color rgb="FF000000"/>
      <name val="Calibri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3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9" fillId="25" borderId="9" applyNumberFormat="0" applyAlignment="0" applyProtection="0">
      <alignment vertical="center"/>
    </xf>
    <xf numFmtId="0" fontId="30" fillId="25" borderId="2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58" fontId="0" fillId="0" borderId="1" xfId="0" applyNumberForma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  <row r="125">
          <cell r="A125">
            <v>113833</v>
          </cell>
          <cell r="B125" t="str">
            <v>四川太极青羊区光华西一路药店</v>
          </cell>
        </row>
        <row r="126">
          <cell r="A126">
            <v>114069</v>
          </cell>
          <cell r="B126" t="str">
            <v>四川太极高新区剑南大道药店</v>
          </cell>
        </row>
        <row r="127">
          <cell r="A127">
            <v>114286</v>
          </cell>
          <cell r="B127" t="str">
            <v>光华北五路店</v>
          </cell>
        </row>
        <row r="128">
          <cell r="A128">
            <v>114622</v>
          </cell>
          <cell r="B128" t="str">
            <v>东昌路店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D25" sqref="D25"/>
    </sheetView>
  </sheetViews>
  <sheetFormatPr defaultColWidth="9" defaultRowHeight="13.5"/>
  <cols>
    <col min="1" max="1" width="3.5" style="3" customWidth="1"/>
    <col min="2" max="2" width="11.375" customWidth="1"/>
    <col min="3" max="3" width="6.25" customWidth="1"/>
    <col min="4" max="4" width="24.75" customWidth="1"/>
    <col min="5" max="5" width="16.625" customWidth="1"/>
    <col min="6" max="6" width="4.125" customWidth="1"/>
    <col min="7" max="7" width="9.25" customWidth="1"/>
    <col min="8" max="8" width="13.625" customWidth="1"/>
    <col min="9" max="9" width="4.5" customWidth="1"/>
    <col min="10" max="10" width="7.75" customWidth="1"/>
    <col min="11" max="11" width="15.625" customWidth="1"/>
    <col min="12" max="12" width="5.75" customWidth="1"/>
    <col min="13" max="13" width="7.125" customWidth="1"/>
    <col min="14" max="14" width="5.875" customWidth="1"/>
    <col min="15" max="15" width="97.375" customWidth="1"/>
  </cols>
  <sheetData>
    <row r="1" ht="22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1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5" t="s">
        <v>15</v>
      </c>
    </row>
    <row r="3" ht="15" spans="1:15">
      <c r="A3" s="6"/>
      <c r="B3" s="7" t="s">
        <v>16</v>
      </c>
      <c r="C3" s="8" t="s">
        <v>17</v>
      </c>
      <c r="D3" s="9" t="s">
        <v>18</v>
      </c>
      <c r="E3" s="7" t="s">
        <v>19</v>
      </c>
      <c r="F3" s="7">
        <v>1</v>
      </c>
      <c r="G3" s="10" t="s">
        <v>20</v>
      </c>
      <c r="H3" s="7" t="s">
        <v>21</v>
      </c>
      <c r="I3" s="7">
        <v>29</v>
      </c>
      <c r="J3" s="7">
        <v>581</v>
      </c>
      <c r="K3" s="16" t="str">
        <f>VLOOKUP(J3,[1]Sheet1!$A$1:$B$65536,2,0)</f>
        <v>成华区二环路北四段药店（汇融名城）</v>
      </c>
      <c r="L3" s="7" t="s">
        <v>22</v>
      </c>
      <c r="M3" s="17" t="s">
        <v>23</v>
      </c>
      <c r="N3" s="8"/>
      <c r="O3" s="8" t="s">
        <v>24</v>
      </c>
    </row>
    <row r="4" ht="15" spans="1:15">
      <c r="A4" s="6"/>
      <c r="B4" s="7" t="s">
        <v>25</v>
      </c>
      <c r="C4" s="8" t="s">
        <v>26</v>
      </c>
      <c r="D4" s="7" t="s">
        <v>27</v>
      </c>
      <c r="E4" s="7" t="s">
        <v>28</v>
      </c>
      <c r="F4" s="7">
        <v>1</v>
      </c>
      <c r="G4" s="7" t="s">
        <v>29</v>
      </c>
      <c r="H4" s="7" t="s">
        <v>30</v>
      </c>
      <c r="I4" s="7">
        <v>49</v>
      </c>
      <c r="J4" s="7">
        <v>581</v>
      </c>
      <c r="K4" s="16" t="str">
        <f>VLOOKUP(J4,[1]Sheet1!$A$1:$B$65536,2,0)</f>
        <v>成华区二环路北四段药店（汇融名城）</v>
      </c>
      <c r="L4" s="7" t="s">
        <v>22</v>
      </c>
      <c r="M4" s="17" t="s">
        <v>23</v>
      </c>
      <c r="N4" s="8"/>
      <c r="O4" s="8" t="s">
        <v>31</v>
      </c>
    </row>
    <row r="5" ht="15" spans="1:15">
      <c r="A5" s="6"/>
      <c r="B5" s="7" t="s">
        <v>32</v>
      </c>
      <c r="C5" s="8" t="s">
        <v>33</v>
      </c>
      <c r="D5" s="7" t="s">
        <v>34</v>
      </c>
      <c r="E5" s="7" t="s">
        <v>35</v>
      </c>
      <c r="F5" s="7">
        <v>1</v>
      </c>
      <c r="G5" s="10" t="s">
        <v>36</v>
      </c>
      <c r="H5" s="7" t="s">
        <v>37</v>
      </c>
      <c r="I5" s="7">
        <v>30</v>
      </c>
      <c r="J5" s="7">
        <v>733</v>
      </c>
      <c r="K5" s="16" t="str">
        <f>VLOOKUP(J5,[1]Sheet1!$A$1:$B$65536,2,0)</f>
        <v>双流区东升街道三强西路药店</v>
      </c>
      <c r="L5" s="7" t="s">
        <v>22</v>
      </c>
      <c r="M5" s="17" t="s">
        <v>23</v>
      </c>
      <c r="N5" s="8"/>
      <c r="O5" s="8" t="s">
        <v>38</v>
      </c>
    </row>
    <row r="6" ht="15" spans="1:15">
      <c r="A6" s="6"/>
      <c r="B6" s="7" t="s">
        <v>39</v>
      </c>
      <c r="C6" s="8" t="s">
        <v>40</v>
      </c>
      <c r="D6" s="7" t="s">
        <v>41</v>
      </c>
      <c r="E6" s="7" t="s">
        <v>42</v>
      </c>
      <c r="F6" s="7">
        <v>1</v>
      </c>
      <c r="G6" s="7" t="s">
        <v>43</v>
      </c>
      <c r="H6" s="7" t="s">
        <v>44</v>
      </c>
      <c r="I6" s="7">
        <v>35</v>
      </c>
      <c r="J6" s="7">
        <v>733</v>
      </c>
      <c r="K6" s="16" t="str">
        <f>VLOOKUP(J6,[1]Sheet1!$A$1:$B$65536,2,0)</f>
        <v>双流区东升街道三强西路药店</v>
      </c>
      <c r="L6" s="7" t="s">
        <v>22</v>
      </c>
      <c r="M6" s="17" t="s">
        <v>23</v>
      </c>
      <c r="N6" s="8"/>
      <c r="O6" s="8" t="s">
        <v>45</v>
      </c>
    </row>
    <row r="7" ht="15" spans="1:15">
      <c r="A7" s="6"/>
      <c r="B7" s="7" t="s">
        <v>46</v>
      </c>
      <c r="C7" s="8" t="s">
        <v>47</v>
      </c>
      <c r="D7" s="7" t="s">
        <v>48</v>
      </c>
      <c r="E7" s="7" t="s">
        <v>49</v>
      </c>
      <c r="F7" s="7">
        <v>2</v>
      </c>
      <c r="G7" s="7" t="s">
        <v>50</v>
      </c>
      <c r="H7" s="7" t="s">
        <v>51</v>
      </c>
      <c r="I7" s="7">
        <v>8.5</v>
      </c>
      <c r="J7" s="7">
        <v>379</v>
      </c>
      <c r="K7" s="16" t="str">
        <f>VLOOKUP(J7,[1]Sheet1!$A$1:$B$65536,2,0)</f>
        <v>土龙路药店</v>
      </c>
      <c r="L7" s="7" t="s">
        <v>22</v>
      </c>
      <c r="M7" s="17" t="s">
        <v>23</v>
      </c>
      <c r="N7" s="8"/>
      <c r="O7" s="18" t="s">
        <v>38</v>
      </c>
    </row>
    <row r="8" s="2" customFormat="1" ht="15" spans="1:15">
      <c r="A8" s="11"/>
      <c r="B8" s="12" t="s">
        <v>52</v>
      </c>
      <c r="C8" s="13" t="s">
        <v>53</v>
      </c>
      <c r="D8" s="12" t="s">
        <v>54</v>
      </c>
      <c r="E8" s="12" t="s">
        <v>55</v>
      </c>
      <c r="F8" s="12">
        <v>2</v>
      </c>
      <c r="G8" s="12" t="s">
        <v>56</v>
      </c>
      <c r="H8" s="12" t="s">
        <v>57</v>
      </c>
      <c r="I8" s="12">
        <v>25</v>
      </c>
      <c r="J8" s="12">
        <v>379</v>
      </c>
      <c r="K8" s="19" t="str">
        <f>VLOOKUP(J8,[1]Sheet1!$A$1:$B$65536,2,0)</f>
        <v>土龙路药店</v>
      </c>
      <c r="L8" s="12" t="s">
        <v>22</v>
      </c>
      <c r="M8" s="13" t="s">
        <v>23</v>
      </c>
      <c r="N8" s="13"/>
      <c r="O8" s="20" t="s">
        <v>58</v>
      </c>
    </row>
    <row r="9" ht="15" spans="1:15">
      <c r="A9" s="6"/>
      <c r="B9" s="7" t="s">
        <v>59</v>
      </c>
      <c r="C9" s="8" t="s">
        <v>60</v>
      </c>
      <c r="D9" s="7" t="s">
        <v>61</v>
      </c>
      <c r="E9" s="7" t="s">
        <v>62</v>
      </c>
      <c r="F9" s="7">
        <v>2</v>
      </c>
      <c r="G9" s="7" t="s">
        <v>63</v>
      </c>
      <c r="H9" s="7" t="s">
        <v>64</v>
      </c>
      <c r="I9" s="7">
        <v>35</v>
      </c>
      <c r="J9" s="7">
        <v>379</v>
      </c>
      <c r="K9" s="16" t="str">
        <f>VLOOKUP(J9,[1]Sheet1!$A$1:$B$65536,2,0)</f>
        <v>土龙路药店</v>
      </c>
      <c r="L9" s="7" t="s">
        <v>22</v>
      </c>
      <c r="M9" s="17" t="s">
        <v>23</v>
      </c>
      <c r="N9" s="8"/>
      <c r="O9" s="21" t="s">
        <v>65</v>
      </c>
    </row>
    <row r="10" ht="15" spans="1:15">
      <c r="A10" s="6"/>
      <c r="B10" s="7" t="s">
        <v>66</v>
      </c>
      <c r="C10" s="8" t="s">
        <v>67</v>
      </c>
      <c r="D10" s="7" t="s">
        <v>68</v>
      </c>
      <c r="E10" s="7" t="s">
        <v>35</v>
      </c>
      <c r="F10" s="7">
        <v>2</v>
      </c>
      <c r="G10" s="7" t="s">
        <v>69</v>
      </c>
      <c r="H10" s="7" t="s">
        <v>70</v>
      </c>
      <c r="I10" s="7">
        <v>12</v>
      </c>
      <c r="J10" s="7">
        <v>379</v>
      </c>
      <c r="K10" s="16" t="str">
        <f>VLOOKUP(J10,[1]Sheet1!$A$1:$B$65536,2,0)</f>
        <v>土龙路药店</v>
      </c>
      <c r="L10" s="7" t="s">
        <v>22</v>
      </c>
      <c r="M10" s="17" t="s">
        <v>23</v>
      </c>
      <c r="N10" s="8"/>
      <c r="O10" s="18" t="s">
        <v>38</v>
      </c>
    </row>
    <row r="11" ht="15" spans="1:15">
      <c r="A11" s="6"/>
      <c r="B11" s="7" t="s">
        <v>71</v>
      </c>
      <c r="C11" s="8" t="s">
        <v>72</v>
      </c>
      <c r="D11" s="7" t="s">
        <v>73</v>
      </c>
      <c r="E11" s="7" t="s">
        <v>74</v>
      </c>
      <c r="F11" s="7">
        <v>2</v>
      </c>
      <c r="G11" s="10" t="s">
        <v>75</v>
      </c>
      <c r="H11" s="7" t="s">
        <v>76</v>
      </c>
      <c r="I11" s="7">
        <v>18</v>
      </c>
      <c r="J11" s="7">
        <v>379</v>
      </c>
      <c r="K11" s="16" t="str">
        <f>VLOOKUP(J11,[1]Sheet1!$A$1:$B$65536,2,0)</f>
        <v>土龙路药店</v>
      </c>
      <c r="L11" s="7" t="s">
        <v>22</v>
      </c>
      <c r="M11" s="17" t="s">
        <v>23</v>
      </c>
      <c r="N11" s="8"/>
      <c r="O11" s="18" t="s">
        <v>77</v>
      </c>
    </row>
    <row r="12" s="2" customFormat="1" ht="15" spans="1:15">
      <c r="A12" s="11"/>
      <c r="B12" s="12" t="s">
        <v>78</v>
      </c>
      <c r="C12" s="13" t="s">
        <v>79</v>
      </c>
      <c r="D12" s="14" t="s">
        <v>80</v>
      </c>
      <c r="E12" s="12" t="s">
        <v>81</v>
      </c>
      <c r="F12" s="12">
        <v>5</v>
      </c>
      <c r="G12" s="12" t="s">
        <v>82</v>
      </c>
      <c r="H12" s="12" t="s">
        <v>83</v>
      </c>
      <c r="I12" s="12">
        <v>27.5</v>
      </c>
      <c r="J12" s="12">
        <v>104429</v>
      </c>
      <c r="K12" s="19" t="str">
        <f>VLOOKUP(J12,[1]Sheet1!$A$1:$B$65536,2,0)</f>
        <v>大华街药店</v>
      </c>
      <c r="L12" s="12" t="s">
        <v>84</v>
      </c>
      <c r="M12" s="22" t="s">
        <v>23</v>
      </c>
      <c r="N12" s="23">
        <v>201535</v>
      </c>
      <c r="O12" s="20" t="s">
        <v>85</v>
      </c>
    </row>
    <row r="13" s="2" customFormat="1" ht="15" spans="1:15">
      <c r="A13" s="11"/>
      <c r="B13" s="12" t="s">
        <v>86</v>
      </c>
      <c r="C13" s="13" t="s">
        <v>87</v>
      </c>
      <c r="D13" s="14" t="s">
        <v>88</v>
      </c>
      <c r="E13" s="12" t="s">
        <v>89</v>
      </c>
      <c r="F13" s="12">
        <v>6</v>
      </c>
      <c r="G13" s="12" t="s">
        <v>90</v>
      </c>
      <c r="H13" s="12" t="s">
        <v>91</v>
      </c>
      <c r="I13" s="12">
        <v>37.55</v>
      </c>
      <c r="J13" s="12">
        <v>104429</v>
      </c>
      <c r="K13" s="19" t="str">
        <f>VLOOKUP(J13,[1]Sheet1!$A$1:$B$65536,2,0)</f>
        <v>大华街药店</v>
      </c>
      <c r="L13" s="12" t="s">
        <v>84</v>
      </c>
      <c r="M13" s="22" t="s">
        <v>23</v>
      </c>
      <c r="N13" s="23">
        <v>163832</v>
      </c>
      <c r="O13" s="20" t="s">
        <v>92</v>
      </c>
    </row>
  </sheetData>
  <sortState ref="A3:O13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galaxy1387619328</cp:lastModifiedBy>
  <dcterms:created xsi:type="dcterms:W3CDTF">2020-05-07T01:15:00Z</dcterms:created>
  <dcterms:modified xsi:type="dcterms:W3CDTF">2020-07-24T02:06:46Z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