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<sst xmlns="http://schemas.openxmlformats.org/spreadsheetml/2006/main" count="134" uniqueCount="106">
  <si>
    <t>小程序找药（2020.7.21）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</si>
  <si>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</si>
  <si>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</si>
  <si>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</si>
  <si>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</si>
  <si>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</si>
  <si>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</si>
  <si>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</si>
  <si>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</si>
  <si>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</si>
  <si>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</si>
  <si>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</si>
  <si>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</si>
  <si>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</si>
  <si>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</si>
  <si>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</si>
  <si>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2020-07-21 08:48:42</t>
  </si>
  <si>
    <t>a6988</t>
  </si>
  <si>
    <t>血脉清片</t>
  </si>
  <si>
    <t>27片x2版</t>
  </si>
  <si>
    <t>吉林省辉南长龙生化药业股份有限公司</t>
  </si>
  <si>
    <t>Z20040054</t>
  </si>
  <si>
    <t>紧急</t>
  </si>
  <si>
    <t>员工</t>
  </si>
  <si>
    <t>已回复药师帮有渠道，请采购部尽快报送新品（累计8家门店报送需求）28粒中标价40.18元</t>
  </si>
  <si>
    <t>2020-07-21 09:30:19</t>
  </si>
  <si>
    <t>b1172</t>
  </si>
  <si>
    <t>重组牛碱性成纤维细胞生长因子凝胶</t>
  </si>
  <si>
    <r>
      <t>21000IU(5g)/</t>
    </r>
    <r>
      <rPr>
        <sz val="11"/>
        <color rgb="FFFF0000"/>
        <rFont val="宋体"/>
        <charset val="0"/>
      </rPr>
      <t>支</t>
    </r>
  </si>
  <si>
    <t>珠海亿胜生物制药有限公司</t>
  </si>
  <si>
    <t>S20040001</t>
  </si>
  <si>
    <t>普通</t>
  </si>
  <si>
    <t>蛋白同化制剂，采购回复暂无法购进</t>
  </si>
  <si>
    <t>2020-07-21 09:59:21</t>
  </si>
  <si>
    <t>a6989</t>
  </si>
  <si>
    <t>胞磷胆碱钠片</t>
  </si>
  <si>
    <t>0.1g*12片*2板</t>
  </si>
  <si>
    <t>华润双鹤</t>
  </si>
  <si>
    <t>h20080745</t>
  </si>
  <si>
    <t>已回复有渠道，请采购部尽快报送新品，累计3家门店需求，中标价40.8</t>
  </si>
  <si>
    <t>2020-07-21 10:27:09</t>
  </si>
  <si>
    <t>a6990</t>
  </si>
  <si>
    <t>厄贝沙坦氢氯噻嗪片</t>
  </si>
  <si>
    <t>150mg/12.5mg×7片×2板</t>
  </si>
  <si>
    <t>浙江华海药业股份有限公司</t>
  </si>
  <si>
    <t>H20058709</t>
  </si>
  <si>
    <t>6月5日已经报送新品，请采购部尽快联系厂家交资料（旗舰店、浆洗街、杉板桥累计8家门店报送需求）中标价14.67</t>
  </si>
  <si>
    <t>2020-07-21 10:33:16</t>
  </si>
  <si>
    <t>b1173</t>
  </si>
  <si>
    <t>厄贝沙坦片</t>
  </si>
  <si>
    <r>
      <t>75mg×7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×4</t>
    </r>
    <r>
      <rPr>
        <sz val="11"/>
        <color rgb="FFFF0000"/>
        <rFont val="宋体"/>
        <charset val="0"/>
      </rPr>
      <t>板</t>
    </r>
  </si>
  <si>
    <t>H20030016</t>
  </si>
  <si>
    <t>公司在营且有库存，请门店核实上报原因</t>
  </si>
  <si>
    <t>2020-07-21 10:37:57</t>
  </si>
  <si>
    <t>a6991</t>
  </si>
  <si>
    <t>肝苏胶囊</t>
  </si>
  <si>
    <t>48粒</t>
  </si>
  <si>
    <t>宇妥藏药股份有限公司</t>
  </si>
  <si>
    <t>Z20060454</t>
  </si>
  <si>
    <t>请采购部找渠道（中标价27.63）</t>
  </si>
  <si>
    <t>2020-07-21 11:49:10</t>
  </si>
  <si>
    <t>a6992</t>
  </si>
  <si>
    <t>屏风生脉胶囊</t>
  </si>
  <si>
    <t>24粒</t>
  </si>
  <si>
    <t>广州诺金</t>
  </si>
  <si>
    <t>Z44022517</t>
  </si>
  <si>
    <t>请采购部找渠道</t>
  </si>
  <si>
    <t>2020-07-21 11:52:16</t>
  </si>
  <si>
    <t>a6993</t>
  </si>
  <si>
    <t>复方气管炎片</t>
  </si>
  <si>
    <t>0.35gx24片</t>
  </si>
  <si>
    <t>陕西香菊</t>
  </si>
  <si>
    <t>Z20026876</t>
  </si>
  <si>
    <t>2020-07-21 14:19:45</t>
  </si>
  <si>
    <t>b1174</t>
  </si>
  <si>
    <t>重组牛碱性成纤维细胞生长因子眼用凝胶</t>
  </si>
  <si>
    <t>5g</t>
  </si>
  <si>
    <t>珠海亿胜生物制药</t>
  </si>
  <si>
    <t>S20050100</t>
  </si>
  <si>
    <t>2020-07-21 14:22:47</t>
  </si>
  <si>
    <t>a6994</t>
  </si>
  <si>
    <t>妥布霉素地塞米松滴眼液</t>
  </si>
  <si>
    <t>5ml</t>
  </si>
  <si>
    <t>成都青山利康</t>
  </si>
  <si>
    <t>H20073655</t>
  </si>
  <si>
    <t>2020-07-21 14:30:25</t>
  </si>
  <si>
    <t>a6995</t>
  </si>
  <si>
    <t>溴芬酸钠滴眼液</t>
  </si>
  <si>
    <t>0.1%（5ml:5mg）</t>
  </si>
  <si>
    <t>日本进口</t>
  </si>
  <si>
    <t>进口药品注册标准Jx20140410</t>
  </si>
  <si>
    <t>5月21日已报新品（累计6家门店报送需求）杏林销售量119笔，零售价59.8，医院中标价52.38.泉源堂、海王有售</t>
  </si>
  <si>
    <t>2020-07-21 14:43:18</t>
  </si>
  <si>
    <t>a6996</t>
  </si>
  <si>
    <t>硫酸阿托品眼用凝胶</t>
  </si>
  <si>
    <t>2.5g  25mg</t>
  </si>
  <si>
    <t>沈阳兴齐眼药股份有限公司</t>
  </si>
  <si>
    <t>H20052295</t>
  </si>
  <si>
    <t>请采购部找渠道（十二桥报送过需求）</t>
  </si>
  <si>
    <t>2020-07-21 15:34:26</t>
  </si>
  <si>
    <t>a6997</t>
  </si>
  <si>
    <t>神衰康胶囊</t>
  </si>
  <si>
    <t>0.36g*10粒*4板</t>
  </si>
  <si>
    <t>陕西医药控股集团山海丹药业有限责任公司</t>
  </si>
  <si>
    <t>Z61020745</t>
  </si>
  <si>
    <t>南华巷店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</si>
</sst>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color rgb="FFFF0000"/>
      <name val="Arial"/>
      <charset val="0"/>
    </font>
    <font>
      <sz val="10.5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C12" sqref="C12"/>
    </sheetView>
  </sheetViews>
  <sheetFormatPr defaultColWidth="9" defaultRowHeight="13.5"/>
  <cols>
    <col min="1" max="1" width="3.5" style="3" customWidth="1"/>
    <col min="2" max="2" width="9.375" customWidth="1"/>
    <col min="3" max="3" width="6.25" customWidth="1"/>
    <col min="4" max="4" width="17.5" customWidth="1"/>
    <col min="5" max="5" width="16.625" customWidth="1"/>
    <col min="6" max="6" width="4.125" customWidth="1"/>
    <col min="7" max="7" width="9.25" customWidth="1"/>
    <col min="8" max="8" width="9.5" customWidth="1"/>
    <col min="9" max="9" width="4.5" customWidth="1"/>
    <col min="10" max="10" width="7.75" customWidth="1"/>
    <col min="11" max="11" width="15.625" customWidth="1"/>
    <col min="12" max="12" width="5.75" customWidth="1"/>
    <col min="13" max="13" width="7.125" customWidth="1"/>
    <col min="14" max="14" width="5.875" customWidth="1"/>
    <col min="15" max="15" width="97.3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6" t="s">
        <v>15</v>
      </c>
    </row>
    <row r="3" ht="15" spans="1:15">
      <c r="A3" s="6">
        <v>1</v>
      </c>
      <c r="B3" s="7" t="s">
        <v>16</v>
      </c>
      <c r="C3" s="8" t="s">
        <v>17</v>
      </c>
      <c r="D3" s="9" t="s">
        <v>18</v>
      </c>
      <c r="E3" s="7" t="s">
        <v>19</v>
      </c>
      <c r="F3" s="7">
        <v>1</v>
      </c>
      <c r="G3" s="10" t="s">
        <v>20</v>
      </c>
      <c r="H3" s="7" t="s">
        <v>21</v>
      </c>
      <c r="I3" s="7">
        <v>0</v>
      </c>
      <c r="J3" s="7">
        <v>710</v>
      </c>
      <c r="K3" s="17" t="str">
        <f>VLOOKUP(J3,[1]Sheet1!$A$1:$B$65536,2,0)</f>
        <v>都江堰市蒲阳镇堰问道西路药店</v>
      </c>
      <c r="L3" s="7" t="s">
        <v>22</v>
      </c>
      <c r="M3" s="18" t="s">
        <v>23</v>
      </c>
      <c r="N3" s="8"/>
      <c r="O3" s="19" t="s">
        <v>24</v>
      </c>
    </row>
    <row r="4" s="2" customFormat="1" ht="15" spans="1:15">
      <c r="A4" s="6">
        <v>2</v>
      </c>
      <c r="B4" s="11" t="s">
        <v>25</v>
      </c>
      <c r="C4" s="12" t="s">
        <v>26</v>
      </c>
      <c r="D4" s="13" t="s">
        <v>27</v>
      </c>
      <c r="E4" s="11" t="s">
        <v>28</v>
      </c>
      <c r="F4" s="14">
        <v>10</v>
      </c>
      <c r="G4" s="13" t="s">
        <v>29</v>
      </c>
      <c r="H4" s="11" t="s">
        <v>30</v>
      </c>
      <c r="I4" s="14">
        <v>75</v>
      </c>
      <c r="J4" s="14">
        <v>517</v>
      </c>
      <c r="K4" s="13" t="str">
        <f>VLOOKUP(J4,[1]Sheet1!$A$1:$B$65536,2,0)</f>
        <v>青羊区北东街店</v>
      </c>
      <c r="L4" s="13" t="s">
        <v>31</v>
      </c>
      <c r="M4" s="20" t="s">
        <v>23</v>
      </c>
      <c r="N4" s="21">
        <v>145477</v>
      </c>
      <c r="O4" s="22" t="s">
        <v>32</v>
      </c>
    </row>
    <row r="5" ht="15" spans="1:15">
      <c r="A5" s="6">
        <v>3</v>
      </c>
      <c r="B5" s="7" t="s">
        <v>33</v>
      </c>
      <c r="C5" s="8" t="s">
        <v>34</v>
      </c>
      <c r="D5" s="7" t="s">
        <v>35</v>
      </c>
      <c r="E5" s="7" t="s">
        <v>36</v>
      </c>
      <c r="F5" s="7">
        <v>2</v>
      </c>
      <c r="G5" s="7" t="s">
        <v>37</v>
      </c>
      <c r="H5" s="7" t="s">
        <v>38</v>
      </c>
      <c r="I5" s="7">
        <v>29.8</v>
      </c>
      <c r="J5" s="7">
        <v>105751</v>
      </c>
      <c r="K5" s="17" t="str">
        <f>VLOOKUP(J5,[1]Sheet1!$A$1:$B$65536,2,0)</f>
        <v>新下街</v>
      </c>
      <c r="L5" s="7" t="s">
        <v>22</v>
      </c>
      <c r="M5" s="18" t="s">
        <v>23</v>
      </c>
      <c r="N5" s="8"/>
      <c r="O5" s="8" t="s">
        <v>39</v>
      </c>
    </row>
    <row r="6" ht="15" spans="1:15">
      <c r="A6" s="6">
        <v>4</v>
      </c>
      <c r="B6" s="7" t="s">
        <v>40</v>
      </c>
      <c r="C6" s="8" t="s">
        <v>41</v>
      </c>
      <c r="D6" s="7" t="s">
        <v>42</v>
      </c>
      <c r="E6" s="7" t="s">
        <v>43</v>
      </c>
      <c r="F6" s="7">
        <v>1</v>
      </c>
      <c r="G6" s="7" t="s">
        <v>44</v>
      </c>
      <c r="H6" s="7" t="s">
        <v>45</v>
      </c>
      <c r="I6" s="7">
        <v>25</v>
      </c>
      <c r="J6" s="7">
        <v>365</v>
      </c>
      <c r="K6" s="17" t="str">
        <f>VLOOKUP(J6,[1]Sheet1!$A$1:$B$65536,2,0)</f>
        <v>光华村街药店</v>
      </c>
      <c r="L6" s="7" t="s">
        <v>22</v>
      </c>
      <c r="M6" s="18" t="s">
        <v>23</v>
      </c>
      <c r="N6" s="8"/>
      <c r="O6" s="19" t="s">
        <v>46</v>
      </c>
    </row>
    <row r="7" s="2" customFormat="1" ht="15" spans="1:15">
      <c r="A7" s="15">
        <v>5</v>
      </c>
      <c r="B7" s="11" t="s">
        <v>47</v>
      </c>
      <c r="C7" s="12" t="s">
        <v>48</v>
      </c>
      <c r="D7" s="13" t="s">
        <v>49</v>
      </c>
      <c r="E7" s="11" t="s">
        <v>50</v>
      </c>
      <c r="F7" s="14">
        <v>1</v>
      </c>
      <c r="G7" s="13" t="s">
        <v>44</v>
      </c>
      <c r="H7" s="11" t="s">
        <v>51</v>
      </c>
      <c r="I7" s="14">
        <v>5.5</v>
      </c>
      <c r="J7" s="14">
        <v>365</v>
      </c>
      <c r="K7" s="13" t="str">
        <f>VLOOKUP(J7,[1]Sheet1!$A$1:$B$65536,2,0)</f>
        <v>光华村街药店</v>
      </c>
      <c r="L7" s="13" t="s">
        <v>22</v>
      </c>
      <c r="M7" s="20" t="s">
        <v>23</v>
      </c>
      <c r="N7" s="21">
        <v>168590</v>
      </c>
      <c r="O7" s="15" t="s">
        <v>52</v>
      </c>
    </row>
    <row r="8" ht="15" spans="1:15">
      <c r="A8" s="6">
        <v>6</v>
      </c>
      <c r="B8" s="7" t="s">
        <v>53</v>
      </c>
      <c r="C8" s="8" t="s">
        <v>54</v>
      </c>
      <c r="D8" s="7" t="s">
        <v>55</v>
      </c>
      <c r="E8" s="7" t="s">
        <v>56</v>
      </c>
      <c r="F8" s="7">
        <v>1</v>
      </c>
      <c r="G8" s="7" t="s">
        <v>57</v>
      </c>
      <c r="H8" s="7" t="s">
        <v>58</v>
      </c>
      <c r="I8" s="7">
        <v>0</v>
      </c>
      <c r="J8" s="7">
        <v>365</v>
      </c>
      <c r="K8" s="17" t="str">
        <f>VLOOKUP(J8,[1]Sheet1!$A$1:$B$65536,2,0)</f>
        <v>光华村街药店</v>
      </c>
      <c r="L8" s="7" t="s">
        <v>22</v>
      </c>
      <c r="M8" s="18" t="s">
        <v>23</v>
      </c>
      <c r="N8" s="8"/>
      <c r="O8" s="8" t="s">
        <v>59</v>
      </c>
    </row>
    <row r="9" ht="15" spans="1:15">
      <c r="A9" s="6">
        <v>7</v>
      </c>
      <c r="B9" s="7" t="s">
        <v>60</v>
      </c>
      <c r="C9" s="8" t="s">
        <v>61</v>
      </c>
      <c r="D9" s="7" t="s">
        <v>62</v>
      </c>
      <c r="E9" s="7" t="s">
        <v>63</v>
      </c>
      <c r="F9" s="7">
        <v>1</v>
      </c>
      <c r="G9" s="7" t="s">
        <v>64</v>
      </c>
      <c r="H9" s="7" t="s">
        <v>65</v>
      </c>
      <c r="I9" s="7">
        <v>26</v>
      </c>
      <c r="J9" s="7">
        <v>54</v>
      </c>
      <c r="K9" s="17" t="str">
        <f>VLOOKUP(J9,[1]Sheet1!$A$1:$B$65536,2,0)</f>
        <v>怀远店</v>
      </c>
      <c r="L9" s="7" t="s">
        <v>22</v>
      </c>
      <c r="M9" s="18" t="s">
        <v>23</v>
      </c>
      <c r="N9" s="8"/>
      <c r="O9" s="8" t="s">
        <v>66</v>
      </c>
    </row>
    <row r="10" ht="15" spans="1:15">
      <c r="A10" s="6">
        <v>8</v>
      </c>
      <c r="B10" s="7" t="s">
        <v>67</v>
      </c>
      <c r="C10" s="8" t="s">
        <v>68</v>
      </c>
      <c r="D10" s="7" t="s">
        <v>69</v>
      </c>
      <c r="E10" s="7" t="s">
        <v>70</v>
      </c>
      <c r="F10" s="7">
        <v>1</v>
      </c>
      <c r="G10" s="7" t="s">
        <v>71</v>
      </c>
      <c r="H10" s="7" t="s">
        <v>72</v>
      </c>
      <c r="I10" s="7">
        <v>26</v>
      </c>
      <c r="J10" s="7">
        <v>54</v>
      </c>
      <c r="K10" s="17" t="str">
        <f>VLOOKUP(J10,[1]Sheet1!$A$1:$B$65536,2,0)</f>
        <v>怀远店</v>
      </c>
      <c r="L10" s="7" t="s">
        <v>22</v>
      </c>
      <c r="M10" s="18" t="s">
        <v>23</v>
      </c>
      <c r="N10" s="8"/>
      <c r="O10" s="8" t="s">
        <v>66</v>
      </c>
    </row>
    <row r="11" s="2" customFormat="1" ht="15" spans="1:15">
      <c r="A11" s="15">
        <v>9</v>
      </c>
      <c r="B11" s="11" t="s">
        <v>73</v>
      </c>
      <c r="C11" s="12" t="s">
        <v>74</v>
      </c>
      <c r="D11" s="13" t="s">
        <v>75</v>
      </c>
      <c r="E11" s="11" t="s">
        <v>76</v>
      </c>
      <c r="F11" s="14">
        <v>1</v>
      </c>
      <c r="G11" s="13" t="s">
        <v>77</v>
      </c>
      <c r="H11" s="11" t="s">
        <v>78</v>
      </c>
      <c r="I11" s="14">
        <v>40</v>
      </c>
      <c r="J11" s="14">
        <v>581</v>
      </c>
      <c r="K11" s="13" t="str">
        <f>VLOOKUP(J11,[1]Sheet1!$A$1:$B$65536,2,0)</f>
        <v>成华区二环路北四段药店（汇融名城）</v>
      </c>
      <c r="L11" s="13" t="s">
        <v>22</v>
      </c>
      <c r="M11" s="20" t="s">
        <v>23</v>
      </c>
      <c r="N11" s="23">
        <v>145706</v>
      </c>
      <c r="O11" s="22" t="s">
        <v>32</v>
      </c>
    </row>
    <row r="12" ht="15" spans="1:15">
      <c r="A12" s="6">
        <v>10</v>
      </c>
      <c r="B12" s="7" t="s">
        <v>79</v>
      </c>
      <c r="C12" s="8" t="s">
        <v>80</v>
      </c>
      <c r="D12" s="7" t="s">
        <v>81</v>
      </c>
      <c r="E12" s="7" t="s">
        <v>82</v>
      </c>
      <c r="F12" s="7">
        <v>1</v>
      </c>
      <c r="G12" s="7" t="s">
        <v>83</v>
      </c>
      <c r="H12" s="7" t="s">
        <v>84</v>
      </c>
      <c r="I12" s="7">
        <v>20</v>
      </c>
      <c r="J12" s="7">
        <v>581</v>
      </c>
      <c r="K12" s="17" t="str">
        <f>VLOOKUP(J12,[1]Sheet1!$A$1:$B$65536,2,0)</f>
        <v>成华区二环路北四段药店（汇融名城）</v>
      </c>
      <c r="L12" s="7" t="s">
        <v>22</v>
      </c>
      <c r="M12" s="18" t="s">
        <v>23</v>
      </c>
      <c r="N12" s="8"/>
      <c r="O12" s="8" t="s">
        <v>66</v>
      </c>
    </row>
    <row r="13" ht="15" spans="1:15">
      <c r="A13" s="6">
        <v>11</v>
      </c>
      <c r="B13" s="7" t="s">
        <v>85</v>
      </c>
      <c r="C13" s="8" t="s">
        <v>86</v>
      </c>
      <c r="D13" s="7" t="s">
        <v>87</v>
      </c>
      <c r="E13" s="7" t="s">
        <v>88</v>
      </c>
      <c r="F13" s="7">
        <v>1</v>
      </c>
      <c r="G13" s="7" t="s">
        <v>89</v>
      </c>
      <c r="H13" s="7" t="s">
        <v>90</v>
      </c>
      <c r="I13" s="7">
        <v>54</v>
      </c>
      <c r="J13" s="7">
        <v>598</v>
      </c>
      <c r="K13" s="17" t="str">
        <f>VLOOKUP(J13,[1]Sheet1!$A$1:$B$65536,2,0)</f>
        <v>锦江区水杉街药店</v>
      </c>
      <c r="L13" s="7" t="s">
        <v>22</v>
      </c>
      <c r="M13" s="18" t="s">
        <v>23</v>
      </c>
      <c r="N13" s="8"/>
      <c r="O13" s="24" t="s">
        <v>91</v>
      </c>
    </row>
    <row r="14" ht="15" spans="1:15">
      <c r="A14" s="6">
        <v>12</v>
      </c>
      <c r="B14" s="7" t="s">
        <v>92</v>
      </c>
      <c r="C14" s="8" t="s">
        <v>93</v>
      </c>
      <c r="D14" s="16" t="s">
        <v>94</v>
      </c>
      <c r="E14" s="7" t="s">
        <v>95</v>
      </c>
      <c r="F14" s="7">
        <v>1</v>
      </c>
      <c r="G14" s="7" t="s">
        <v>96</v>
      </c>
      <c r="H14" s="7" t="s">
        <v>97</v>
      </c>
      <c r="I14" s="7">
        <v>30</v>
      </c>
      <c r="J14" s="7">
        <v>598</v>
      </c>
      <c r="K14" s="17" t="str">
        <f>VLOOKUP(J14,[1]Sheet1!$A$1:$B$65536,2,0)</f>
        <v>锦江区水杉街药店</v>
      </c>
      <c r="L14" s="7" t="s">
        <v>22</v>
      </c>
      <c r="M14" s="18" t="s">
        <v>23</v>
      </c>
      <c r="N14" s="8"/>
      <c r="O14" s="16" t="s">
        <v>98</v>
      </c>
    </row>
    <row r="15" ht="15" spans="1:15">
      <c r="A15" s="6">
        <v>13</v>
      </c>
      <c r="B15" s="7" t="s">
        <v>99</v>
      </c>
      <c r="C15" s="8" t="s">
        <v>100</v>
      </c>
      <c r="D15" s="7" t="s">
        <v>101</v>
      </c>
      <c r="E15" s="7" t="s">
        <v>102</v>
      </c>
      <c r="F15" s="8">
        <v>2</v>
      </c>
      <c r="G15" s="7" t="s">
        <v>103</v>
      </c>
      <c r="H15" s="7" t="s">
        <v>104</v>
      </c>
      <c r="I15" s="8"/>
      <c r="J15" s="25">
        <v>113008</v>
      </c>
      <c r="K15" s="25" t="s">
        <v>105</v>
      </c>
      <c r="L15" s="7" t="s">
        <v>22</v>
      </c>
      <c r="M15" s="8" t="s">
        <v>23</v>
      </c>
      <c r="N15" s="8"/>
      <c r="O15" s="19" t="s">
        <v>66</v>
      </c>
    </row>
  </sheetData>
  <sortState ref="A3:O15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2020-07-22T01:37:15Z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