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Sheet1!$A$1:$O$33</definedName>
  </definedNames>
  <calcPr calcId="144525"/>
</workbook>
</file>

<file path=xl/sharedStrings.xml><?xml version="1.0" encoding="utf-8"?>
<sst xmlns="http://schemas.openxmlformats.org/spreadsheetml/2006/main" count="295" uniqueCount="223">
  <si>
    <t>小程序找药（2020.7.20）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</si>
  <si>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</si>
  <si>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</si>
  <si>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</si>
  <si>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</si>
  <si>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</si>
  <si>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</si>
  <si>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</si>
  <si>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</si>
  <si>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</si>
  <si>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</si>
  <si>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</si>
  <si>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</si>
  <si>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</si>
  <si>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</si>
  <si>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</si>
  <si>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2020-07-20 08:28:32</t>
  </si>
  <si>
    <t>a6966</t>
  </si>
  <si>
    <t>石斛夜光丸</t>
  </si>
  <si>
    <t>27克</t>
  </si>
  <si>
    <t>南京同仁堂</t>
  </si>
  <si>
    <t>z32020033</t>
  </si>
  <si>
    <t>普通</t>
  </si>
  <si>
    <t>员工</t>
  </si>
  <si>
    <t>请采购部找渠道</t>
  </si>
  <si>
    <t>2020-07-20 09:05:41</t>
  </si>
  <si>
    <t>a6967</t>
  </si>
  <si>
    <t>降脂宁颗粒</t>
  </si>
  <si>
    <t>10g*10袋</t>
  </si>
  <si>
    <t>修正药业药业集团四川长春村高新制药有限公司</t>
  </si>
  <si>
    <t>z22023374</t>
  </si>
  <si>
    <t>紧急</t>
  </si>
  <si>
    <t>请采购部找渠道，杏林48</t>
  </si>
  <si>
    <t>2020-07-20 09:12:57</t>
  </si>
  <si>
    <t>a6968</t>
  </si>
  <si>
    <t>银杏叶胶囊</t>
  </si>
  <si>
    <t>0.3g*12粒</t>
  </si>
  <si>
    <t>山东中健康桥制药有限公司</t>
  </si>
  <si>
    <t>z20040114</t>
  </si>
  <si>
    <t>2020-07-20 09:32:16</t>
  </si>
  <si>
    <t>a6969</t>
  </si>
  <si>
    <r>
      <t>半玥清</t>
    </r>
    <r>
      <rPr>
        <sz val="11"/>
        <color rgb="FF000000"/>
        <rFont val="Calibri"/>
        <charset val="0"/>
      </rPr>
      <t xml:space="preserve"> </t>
    </r>
    <r>
      <rPr>
        <sz val="11"/>
        <color rgb="FF000000"/>
        <rFont val="宋体"/>
        <charset val="0"/>
      </rPr>
      <t>腋臭粉</t>
    </r>
    <r>
      <rPr>
        <sz val="11"/>
        <color rgb="FF000000"/>
        <rFont val="Calibri"/>
        <charset val="0"/>
      </rPr>
      <t xml:space="preserve"> 60g*1</t>
    </r>
    <r>
      <rPr>
        <sz val="11"/>
        <color rgb="FF000000"/>
        <rFont val="宋体"/>
        <charset val="0"/>
      </rPr>
      <t>瓶</t>
    </r>
    <r>
      <rPr>
        <sz val="11"/>
        <color rgb="FF000000"/>
        <rFont val="Calibri"/>
        <charset val="0"/>
      </rPr>
      <t>/</t>
    </r>
    <r>
      <rPr>
        <sz val="11"/>
        <color rgb="FF000000"/>
        <rFont val="宋体"/>
        <charset val="0"/>
      </rPr>
      <t>盒</t>
    </r>
  </si>
  <si>
    <t>60g</t>
  </si>
  <si>
    <t>河南仲景药业股份有限公司(河南仲景保健药业有限公司)</t>
  </si>
  <si>
    <t>Z20026598</t>
  </si>
  <si>
    <t>在零售目录，公司无库存，请采购部购进</t>
  </si>
  <si>
    <t>2020-07-20 10:21:03</t>
  </si>
  <si>
    <t>a6970</t>
  </si>
  <si>
    <t>内消瘰疬丸</t>
  </si>
  <si>
    <t>200丸</t>
  </si>
  <si>
    <t>兰州佛慈</t>
  </si>
  <si>
    <t>Z20026691</t>
  </si>
  <si>
    <t>请采购部找渠道（中标价37.79）</t>
  </si>
  <si>
    <t>2020-07-20 13:08:24</t>
  </si>
  <si>
    <t>a6971</t>
  </si>
  <si>
    <t>坎地沙坦酯片</t>
  </si>
  <si>
    <t>8mg*7片</t>
  </si>
  <si>
    <t>天津武田药品有限公司</t>
  </si>
  <si>
    <t>H20083223</t>
  </si>
  <si>
    <t>2020-07-20 13:18:30</t>
  </si>
  <si>
    <t>a6972</t>
  </si>
  <si>
    <t>脑乐静口服液</t>
  </si>
  <si>
    <t>10ml*10支</t>
  </si>
  <si>
    <t>三门峡广宇</t>
  </si>
  <si>
    <t>Z10980055</t>
  </si>
  <si>
    <t>2020-07-20 13:46:34</t>
  </si>
  <si>
    <t>a6973</t>
  </si>
  <si>
    <t>长春胺缓释胶囊</t>
  </si>
  <si>
    <t>30mg*10粒</t>
  </si>
  <si>
    <t>烟台药业</t>
  </si>
  <si>
    <t>h20000714</t>
  </si>
  <si>
    <t>6月2日已报新品，请采购部联系厂家尽快交资料（累计3家门店报送需求），中标价47.82，杏林42.5，小程序销售15笔</t>
  </si>
  <si>
    <t>2020-07-20 13:48:52</t>
  </si>
  <si>
    <t>b1163</t>
  </si>
  <si>
    <t>黑骨藤追风活络胶囊</t>
  </si>
  <si>
    <t>盒</t>
  </si>
  <si>
    <t>国药集团同济堂制药有限公司</t>
  </si>
  <si>
    <t>Z20025279</t>
  </si>
  <si>
    <t>请完善需求规格重新上报，公司在营有同厂家36粒ID115673</t>
  </si>
  <si>
    <t>2020-07-20 14:07:05</t>
  </si>
  <si>
    <t>b1164</t>
  </si>
  <si>
    <t>龙血竭片</t>
  </si>
  <si>
    <t>36片</t>
  </si>
  <si>
    <t>云南大唐汉方药业</t>
  </si>
  <si>
    <t>Z20027068</t>
  </si>
  <si>
    <t>目录里有同厂家24片ID197908，请门店核实是否能满足顾客需求</t>
  </si>
  <si>
    <t>2020-07-20 14:22:28</t>
  </si>
  <si>
    <t>a6974</t>
  </si>
  <si>
    <t>大黄通便颗粒</t>
  </si>
  <si>
    <t>12gx5袋</t>
  </si>
  <si>
    <t>江苏晨牌药业集团股份有限公司</t>
  </si>
  <si>
    <t>z32020184</t>
  </si>
  <si>
    <t>请采购部找渠道（杏林同厂家5袋价格8.5小程序销售4笔）</t>
  </si>
  <si>
    <t>2020-07-20 14:28:17</t>
  </si>
  <si>
    <t>a6975</t>
  </si>
  <si>
    <t>盐酸左布诺洛尔滴眼液</t>
  </si>
  <si>
    <t>5ml:25mg</t>
  </si>
  <si>
    <t>爱尔兰Allergan Pharmaceuticals Ireland</t>
  </si>
  <si>
    <t>注册证号 H20130765</t>
  </si>
  <si>
    <t>请采购部找渠道（浆洗街、光华店、十二桥累计3家门店报送过需求）中标价43.95</t>
  </si>
  <si>
    <t>2020-07-20 14:31:43</t>
  </si>
  <si>
    <t>b1165</t>
  </si>
  <si>
    <t>维麻素营养素固体饮料</t>
  </si>
  <si>
    <t>27x6</t>
  </si>
  <si>
    <t>广州纽健生物科技有限公司</t>
  </si>
  <si>
    <t>QS440106015674</t>
  </si>
  <si>
    <t>无蓝帽</t>
  </si>
  <si>
    <t>2020-07-20 15:00:36</t>
  </si>
  <si>
    <t>a6976</t>
  </si>
  <si>
    <t>参芪十一味颗粒</t>
  </si>
  <si>
    <t>2gx12袋</t>
  </si>
  <si>
    <t>江西山高制药有限公司</t>
  </si>
  <si>
    <t>Z10980002</t>
  </si>
  <si>
    <t>已回复药师帮有渠道，请采购部尽快报送新品 （都江堰店、大邑东壕沟店报送过需求）杏林39.9小程序销售22笔</t>
  </si>
  <si>
    <t>2020-07-20 15:02:43</t>
  </si>
  <si>
    <t>b1166</t>
  </si>
  <si>
    <t>咽部冷敷凝胶</t>
  </si>
  <si>
    <t>20g(儿童口味)</t>
  </si>
  <si>
    <t>浩普医药</t>
  </si>
  <si>
    <t>~</t>
  </si>
  <si>
    <t>请完善批准文号重新上报</t>
  </si>
  <si>
    <t>2020-07-20 15:06:27</t>
  </si>
  <si>
    <t>a6977</t>
  </si>
  <si>
    <t>氯沙坦钾片</t>
  </si>
  <si>
    <r>
      <t>100mg*14</t>
    </r>
    <r>
      <rPr>
        <sz val="11"/>
        <color rgb="FF000000"/>
        <rFont val="宋体"/>
        <charset val="0"/>
      </rPr>
      <t>片</t>
    </r>
  </si>
  <si>
    <t>浙江江华海药业</t>
  </si>
  <si>
    <t>H20143030</t>
  </si>
  <si>
    <t>2020-07-20 15:07:57</t>
  </si>
  <si>
    <t>a6978</t>
  </si>
  <si>
    <t>肾骨片</t>
  </si>
  <si>
    <t>220片</t>
  </si>
  <si>
    <t>武汉海纳药业</t>
  </si>
  <si>
    <t>Z20080447</t>
  </si>
  <si>
    <t>2020-07-20 15:09:37</t>
  </si>
  <si>
    <t>a6979</t>
  </si>
  <si>
    <t>活血止痛片</t>
  </si>
  <si>
    <t>48片</t>
  </si>
  <si>
    <t>江西仁丰药业</t>
  </si>
  <si>
    <t>Z20050685</t>
  </si>
  <si>
    <t>请采购部找渠道（现目录里无一款活血止痛片）中标价29.6</t>
  </si>
  <si>
    <t>2020-07-20 15:11:31</t>
  </si>
  <si>
    <t>b1167</t>
  </si>
  <si>
    <t>阿莫西林胶囊</t>
  </si>
  <si>
    <t>0.25g.48粒</t>
  </si>
  <si>
    <t>福州海王福药制药</t>
  </si>
  <si>
    <t>H35020304</t>
  </si>
  <si>
    <t>目录里有4种0.25g阿莫西林胶囊且高中低价格带都有，请门店核实是否能满足顾客需求</t>
  </si>
  <si>
    <t>2020-07-20 16:03:26</t>
  </si>
  <si>
    <t>a6980</t>
  </si>
  <si>
    <t>洛索洛芬钠凝胶膏</t>
  </si>
  <si>
    <t>2贴</t>
  </si>
  <si>
    <t>湖南九典制药</t>
  </si>
  <si>
    <t>H20173272</t>
  </si>
  <si>
    <t>请采购部找渠道，中标价52.75，杏林同厂家1片装29.8缺货状态（十二桥需求)</t>
  </si>
  <si>
    <t>2020-07-20 17:57:04</t>
  </si>
  <si>
    <t>a6981</t>
  </si>
  <si>
    <t>泛昔洛韦片</t>
  </si>
  <si>
    <t>0.25g*6片/盒</t>
  </si>
  <si>
    <t>丽珠集团丽珠制药厂</t>
  </si>
  <si>
    <t>H19991075</t>
  </si>
  <si>
    <t>请采购部找渠道，中标价22.86</t>
  </si>
  <si>
    <t>2020-07-20 18:00:18</t>
  </si>
  <si>
    <t>a6982</t>
  </si>
  <si>
    <t>妇乐片</t>
  </si>
  <si>
    <t>0.5g*30片/盒</t>
  </si>
  <si>
    <t>陕西东泰制药有限公司</t>
  </si>
  <si>
    <t>Z20073057</t>
  </si>
  <si>
    <t>已回复有渠道，请采购部尽快报送新品（光华店、景中店报送过需求）中标价32.08</t>
  </si>
  <si>
    <t>2020-07-20 18:00:21</t>
  </si>
  <si>
    <t>a6983</t>
  </si>
  <si>
    <t>酚咖麻敏胶囊</t>
  </si>
  <si>
    <t>10粒</t>
  </si>
  <si>
    <t>修正药业集团股份有限公司</t>
  </si>
  <si>
    <t>H22026570</t>
  </si>
  <si>
    <t>2020-07-20 18:21:22</t>
  </si>
  <si>
    <t>b1168</t>
  </si>
  <si>
    <t>止痛壮骨胶囊</t>
  </si>
  <si>
    <t>24粒</t>
  </si>
  <si>
    <t>成都军区八一骨科医院</t>
  </si>
  <si>
    <t>F707044</t>
  </si>
  <si>
    <t>医院自研品种，市场无渠道</t>
  </si>
  <si>
    <t>2020-07-20 18:27:24</t>
  </si>
  <si>
    <t>a6984</t>
  </si>
  <si>
    <t>厄贝沙坦分散片</t>
  </si>
  <si>
    <t>0.15*14粒</t>
  </si>
  <si>
    <t>潍坊中狮</t>
  </si>
  <si>
    <t>H20110024</t>
  </si>
  <si>
    <t>已回复有渠道，请采购部尽快报送新品（郫县东大街店报送过需求）杏林23.9小程序销售2笔</t>
  </si>
  <si>
    <t>2020-07-20 18:31:52</t>
  </si>
  <si>
    <t>a6985</t>
  </si>
  <si>
    <t>复方丁香罗勒油</t>
  </si>
  <si>
    <t>26ml</t>
  </si>
  <si>
    <t>贵阳</t>
  </si>
  <si>
    <t>Z43020395</t>
  </si>
  <si>
    <t>2020-07-20 18:51:38</t>
  </si>
  <si>
    <t>a6986</t>
  </si>
  <si>
    <t>重组牛碱性成纤维细胞生长因子滴眼液</t>
  </si>
  <si>
    <t>珠海</t>
  </si>
  <si>
    <t>02200104</t>
  </si>
  <si>
    <t>在待经营目录，公司无库存（已回复科伦有渠道请采购部购进）累计15家门店报送需求</t>
  </si>
  <si>
    <t>2020-07-20 19:07:48</t>
  </si>
  <si>
    <t>a6987</t>
  </si>
  <si>
    <t>脑蛋白水解物片</t>
  </si>
  <si>
    <t>13mg*28.8mg*36片</t>
  </si>
  <si>
    <t>黑龙江</t>
  </si>
  <si>
    <t>h20046388</t>
  </si>
  <si>
    <t>2020-07-20 19:09:37</t>
  </si>
  <si>
    <t>b1169</t>
  </si>
  <si>
    <t>七宝美髯丸</t>
  </si>
  <si>
    <t>瓶</t>
  </si>
  <si>
    <t>本草纲目</t>
  </si>
  <si>
    <t>Z20026534</t>
  </si>
  <si>
    <t>请完善需求规格重新上报</t>
  </si>
  <si>
    <t>2020-07-20 19:14:52</t>
  </si>
  <si>
    <t>b1170</t>
  </si>
  <si>
    <t>骨折挫伤胶囊</t>
  </si>
  <si>
    <t>吉林一正</t>
  </si>
  <si>
    <t>z20054155</t>
  </si>
  <si>
    <t>2020-07-20 19:24:44</t>
  </si>
  <si>
    <t>b1171</t>
  </si>
  <si>
    <t>蛇胆陈皮胶囊</t>
  </si>
  <si>
    <t>绿叶</t>
  </si>
  <si>
    <t>z34020178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</si>
</sst>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6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  <row r="125">
          <cell r="A125">
            <v>113833</v>
          </cell>
          <cell r="B125" t="str">
            <v>四川太极青羊区光华西一路药店</v>
          </cell>
        </row>
        <row r="126">
          <cell r="A126">
            <v>114069</v>
          </cell>
          <cell r="B126" t="str">
            <v>四川太极高新区剑南大道药店</v>
          </cell>
        </row>
        <row r="127">
          <cell r="A127">
            <v>114286</v>
          </cell>
          <cell r="B127" t="str">
            <v>光华北五路店</v>
          </cell>
        </row>
        <row r="128">
          <cell r="A128">
            <v>114622</v>
          </cell>
          <cell r="B128" t="str">
            <v>东昌路店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I8" sqref="I8"/>
    </sheetView>
  </sheetViews>
  <sheetFormatPr defaultColWidth="9" defaultRowHeight="13.5"/>
  <cols>
    <col min="1" max="1" width="3.5" style="3" customWidth="1"/>
    <col min="2" max="2" width="9.375" customWidth="1"/>
    <col min="3" max="3" width="6.25" customWidth="1"/>
    <col min="4" max="4" width="20" customWidth="1"/>
    <col min="5" max="5" width="25.375" customWidth="1"/>
    <col min="6" max="6" width="4.125" customWidth="1"/>
    <col min="7" max="7" width="9.25" customWidth="1"/>
    <col min="8" max="8" width="9.5" customWidth="1"/>
    <col min="9" max="9" width="4.5" customWidth="1"/>
    <col min="10" max="10" width="7.75" customWidth="1"/>
    <col min="11" max="11" width="15.625" customWidth="1"/>
    <col min="12" max="12" width="5.75" customWidth="1"/>
    <col min="13" max="13" width="4" customWidth="1"/>
    <col min="14" max="14" width="5.875" customWidth="1"/>
    <col min="15" max="15" width="97.875" customWidth="1"/>
  </cols>
  <sheetData>
    <row r="1" ht="22.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1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6" t="s">
        <v>15</v>
      </c>
    </row>
    <row r="3" ht="15" spans="1:15">
      <c r="A3" s="6">
        <v>1</v>
      </c>
      <c r="B3" s="7" t="s">
        <v>16</v>
      </c>
      <c r="C3" s="8" t="s">
        <v>17</v>
      </c>
      <c r="D3" s="7" t="s">
        <v>18</v>
      </c>
      <c r="E3" s="7" t="s">
        <v>19</v>
      </c>
      <c r="F3" s="7">
        <v>3</v>
      </c>
      <c r="G3" s="7" t="s">
        <v>20</v>
      </c>
      <c r="H3" s="7" t="s">
        <v>21</v>
      </c>
      <c r="I3" s="7">
        <v>13</v>
      </c>
      <c r="J3" s="7">
        <v>367</v>
      </c>
      <c r="K3" s="17" t="str">
        <f>VLOOKUP(J3,[1]Sheet1!$A$1:$B$65536,2,0)</f>
        <v>金带街药店</v>
      </c>
      <c r="L3" s="7" t="s">
        <v>22</v>
      </c>
      <c r="M3" s="18" t="s">
        <v>23</v>
      </c>
      <c r="N3" s="8"/>
      <c r="O3" s="19" t="s">
        <v>24</v>
      </c>
    </row>
    <row r="4" ht="15" spans="1:15">
      <c r="A4" s="6">
        <v>2</v>
      </c>
      <c r="B4" s="7" t="s">
        <v>25</v>
      </c>
      <c r="C4" s="8" t="s">
        <v>26</v>
      </c>
      <c r="D4" s="7" t="s">
        <v>27</v>
      </c>
      <c r="E4" s="7" t="s">
        <v>28</v>
      </c>
      <c r="F4" s="7">
        <v>2</v>
      </c>
      <c r="G4" s="7" t="s">
        <v>29</v>
      </c>
      <c r="H4" s="7" t="s">
        <v>30</v>
      </c>
      <c r="I4" s="7">
        <v>32</v>
      </c>
      <c r="J4" s="7">
        <v>102567</v>
      </c>
      <c r="K4" s="17" t="str">
        <f>VLOOKUP(J4,[1]Sheet1!$A$1:$B$65536,2,0)</f>
        <v>新津武阳西路</v>
      </c>
      <c r="L4" s="7" t="s">
        <v>31</v>
      </c>
      <c r="M4" s="18" t="s">
        <v>23</v>
      </c>
      <c r="N4" s="8"/>
      <c r="O4" s="19" t="s">
        <v>32</v>
      </c>
    </row>
    <row r="5" ht="15" spans="1:15">
      <c r="A5" s="6">
        <v>3</v>
      </c>
      <c r="B5" s="7" t="s">
        <v>33</v>
      </c>
      <c r="C5" s="8" t="s">
        <v>34</v>
      </c>
      <c r="D5" s="7" t="s">
        <v>35</v>
      </c>
      <c r="E5" s="7" t="s">
        <v>36</v>
      </c>
      <c r="F5" s="7">
        <v>2</v>
      </c>
      <c r="G5" s="7" t="s">
        <v>37</v>
      </c>
      <c r="H5" s="7" t="s">
        <v>38</v>
      </c>
      <c r="I5" s="7">
        <v>20</v>
      </c>
      <c r="J5" s="7">
        <v>102567</v>
      </c>
      <c r="K5" s="17" t="str">
        <f>VLOOKUP(J5,[1]Sheet1!$A$1:$B$65536,2,0)</f>
        <v>新津武阳西路</v>
      </c>
      <c r="L5" s="7" t="s">
        <v>31</v>
      </c>
      <c r="M5" s="18" t="s">
        <v>23</v>
      </c>
      <c r="N5" s="8"/>
      <c r="O5" s="19" t="s">
        <v>24</v>
      </c>
    </row>
    <row r="6" ht="15" spans="1:15">
      <c r="A6" s="6">
        <v>4</v>
      </c>
      <c r="B6" s="7" t="s">
        <v>39</v>
      </c>
      <c r="C6" s="8" t="s">
        <v>40</v>
      </c>
      <c r="D6" s="9" t="s">
        <v>41</v>
      </c>
      <c r="E6" s="7" t="s">
        <v>42</v>
      </c>
      <c r="F6" s="7">
        <v>1</v>
      </c>
      <c r="G6" s="7" t="s">
        <v>43</v>
      </c>
      <c r="H6" s="7" t="s">
        <v>44</v>
      </c>
      <c r="I6" s="7">
        <v>398</v>
      </c>
      <c r="J6" s="7">
        <v>311</v>
      </c>
      <c r="K6" s="17" t="str">
        <f>VLOOKUP(J6,[1]Sheet1!$A$1:$B$65536,2,0)</f>
        <v>西部店</v>
      </c>
      <c r="L6" s="7" t="s">
        <v>22</v>
      </c>
      <c r="M6" s="18" t="s">
        <v>23</v>
      </c>
      <c r="N6" s="20">
        <v>5</v>
      </c>
      <c r="O6" s="19" t="s">
        <v>45</v>
      </c>
    </row>
    <row r="7" ht="15" spans="1:15">
      <c r="A7" s="6">
        <v>5</v>
      </c>
      <c r="B7" s="7" t="s">
        <v>46</v>
      </c>
      <c r="C7" s="8" t="s">
        <v>47</v>
      </c>
      <c r="D7" s="10" t="s">
        <v>48</v>
      </c>
      <c r="E7" s="7" t="s">
        <v>49</v>
      </c>
      <c r="F7" s="7">
        <v>5</v>
      </c>
      <c r="G7" s="7" t="s">
        <v>50</v>
      </c>
      <c r="H7" s="7" t="s">
        <v>51</v>
      </c>
      <c r="I7" s="7">
        <v>36</v>
      </c>
      <c r="J7" s="7">
        <v>311</v>
      </c>
      <c r="K7" s="17" t="str">
        <f>VLOOKUP(J7,[1]Sheet1!$A$1:$B$65536,2,0)</f>
        <v>西部店</v>
      </c>
      <c r="L7" s="7" t="s">
        <v>22</v>
      </c>
      <c r="M7" s="18" t="s">
        <v>23</v>
      </c>
      <c r="N7" s="21"/>
      <c r="O7" s="19" t="s">
        <v>52</v>
      </c>
    </row>
    <row r="8" ht="15" spans="1:15">
      <c r="A8" s="6">
        <v>6</v>
      </c>
      <c r="B8" s="7" t="s">
        <v>53</v>
      </c>
      <c r="C8" s="8" t="s">
        <v>54</v>
      </c>
      <c r="D8" s="7" t="s">
        <v>55</v>
      </c>
      <c r="E8" s="7" t="s">
        <v>56</v>
      </c>
      <c r="F8" s="7">
        <v>5</v>
      </c>
      <c r="G8" s="7" t="s">
        <v>57</v>
      </c>
      <c r="H8" s="7" t="s">
        <v>58</v>
      </c>
      <c r="I8" s="7">
        <v>28.5</v>
      </c>
      <c r="J8" s="7">
        <v>106399</v>
      </c>
      <c r="K8" s="17" t="str">
        <f>VLOOKUP(J8,[1]Sheet1!$A$1:$B$65536,2,0)</f>
        <v>蜀辉路店</v>
      </c>
      <c r="L8" s="7" t="s">
        <v>22</v>
      </c>
      <c r="M8" s="18" t="s">
        <v>23</v>
      </c>
      <c r="N8" s="8"/>
      <c r="O8" s="19" t="s">
        <v>24</v>
      </c>
    </row>
    <row r="9" ht="15" spans="1:15">
      <c r="A9" s="6">
        <v>7</v>
      </c>
      <c r="B9" s="7" t="s">
        <v>59</v>
      </c>
      <c r="C9" s="8" t="s">
        <v>60</v>
      </c>
      <c r="D9" s="7" t="s">
        <v>61</v>
      </c>
      <c r="E9" s="7" t="s">
        <v>62</v>
      </c>
      <c r="F9" s="7">
        <v>5</v>
      </c>
      <c r="G9" s="7" t="s">
        <v>63</v>
      </c>
      <c r="H9" s="7" t="s">
        <v>64</v>
      </c>
      <c r="I9" s="7">
        <v>25</v>
      </c>
      <c r="J9" s="7">
        <v>744</v>
      </c>
      <c r="K9" s="17" t="str">
        <f>VLOOKUP(J9,[1]Sheet1!$A$1:$B$65536,2,0)</f>
        <v>武侯区科华街药店</v>
      </c>
      <c r="L9" s="7" t="s">
        <v>22</v>
      </c>
      <c r="M9" s="18" t="s">
        <v>23</v>
      </c>
      <c r="N9" s="8"/>
      <c r="O9" s="19" t="s">
        <v>24</v>
      </c>
    </row>
    <row r="10" ht="15" spans="1:15">
      <c r="A10" s="6">
        <v>8</v>
      </c>
      <c r="B10" s="7" t="s">
        <v>65</v>
      </c>
      <c r="C10" s="8" t="s">
        <v>66</v>
      </c>
      <c r="D10" s="7" t="s">
        <v>67</v>
      </c>
      <c r="E10" s="7" t="s">
        <v>68</v>
      </c>
      <c r="F10" s="7">
        <v>2</v>
      </c>
      <c r="G10" s="7" t="s">
        <v>69</v>
      </c>
      <c r="H10" s="7" t="s">
        <v>70</v>
      </c>
      <c r="I10" s="7">
        <v>0</v>
      </c>
      <c r="J10" s="7">
        <v>104428</v>
      </c>
      <c r="K10" s="17" t="str">
        <f>VLOOKUP(J10,[1]Sheet1!$A$1:$B$65536,2,0)</f>
        <v>永康东路药店 </v>
      </c>
      <c r="L10" s="7" t="s">
        <v>31</v>
      </c>
      <c r="M10" s="18" t="s">
        <v>23</v>
      </c>
      <c r="N10" s="8"/>
      <c r="O10" s="19" t="s">
        <v>71</v>
      </c>
    </row>
    <row r="11" s="2" customFormat="1" ht="15" spans="1:15">
      <c r="A11" s="11">
        <v>9</v>
      </c>
      <c r="B11" s="12" t="s">
        <v>72</v>
      </c>
      <c r="C11" s="13" t="s">
        <v>73</v>
      </c>
      <c r="D11" s="12" t="s">
        <v>74</v>
      </c>
      <c r="E11" s="12" t="s">
        <v>75</v>
      </c>
      <c r="F11" s="12">
        <v>2</v>
      </c>
      <c r="G11" s="12" t="s">
        <v>76</v>
      </c>
      <c r="H11" s="12" t="s">
        <v>77</v>
      </c>
      <c r="I11" s="12">
        <v>40</v>
      </c>
      <c r="J11" s="12">
        <v>511</v>
      </c>
      <c r="K11" s="22" t="str">
        <f>VLOOKUP(J11,[1]Sheet1!$A$1:$B$65536,2,0)</f>
        <v>成华杉板桥南一路店</v>
      </c>
      <c r="L11" s="12" t="s">
        <v>31</v>
      </c>
      <c r="M11" s="23" t="s">
        <v>23</v>
      </c>
      <c r="N11" s="13"/>
      <c r="O11" s="24" t="s">
        <v>78</v>
      </c>
    </row>
    <row r="12" s="2" customFormat="1" ht="15" spans="1:15">
      <c r="A12" s="11">
        <v>10</v>
      </c>
      <c r="B12" s="12" t="s">
        <v>79</v>
      </c>
      <c r="C12" s="13" t="s">
        <v>80</v>
      </c>
      <c r="D12" s="12" t="s">
        <v>81</v>
      </c>
      <c r="E12" s="12" t="s">
        <v>82</v>
      </c>
      <c r="F12" s="12">
        <v>3</v>
      </c>
      <c r="G12" s="12" t="s">
        <v>83</v>
      </c>
      <c r="H12" s="12" t="s">
        <v>84</v>
      </c>
      <c r="I12" s="12">
        <v>26</v>
      </c>
      <c r="J12" s="12">
        <v>539</v>
      </c>
      <c r="K12" s="22" t="str">
        <f>VLOOKUP(J12,[1]Sheet1!$A$1:$B$65536,2,0)</f>
        <v>大邑县晋原镇子龙路店</v>
      </c>
      <c r="L12" s="12" t="s">
        <v>31</v>
      </c>
      <c r="M12" s="23" t="s">
        <v>23</v>
      </c>
      <c r="N12" s="13"/>
      <c r="O12" s="24" t="s">
        <v>85</v>
      </c>
    </row>
    <row r="13" ht="15" spans="1:15">
      <c r="A13" s="6">
        <v>11</v>
      </c>
      <c r="B13" s="7" t="s">
        <v>86</v>
      </c>
      <c r="C13" s="8" t="s">
        <v>87</v>
      </c>
      <c r="D13" s="9" t="s">
        <v>88</v>
      </c>
      <c r="E13" s="7" t="s">
        <v>89</v>
      </c>
      <c r="F13" s="7">
        <v>1</v>
      </c>
      <c r="G13" s="14" t="s">
        <v>90</v>
      </c>
      <c r="H13" s="7" t="s">
        <v>91</v>
      </c>
      <c r="I13" s="7">
        <v>20</v>
      </c>
      <c r="J13" s="7">
        <v>107829</v>
      </c>
      <c r="K13" s="17" t="str">
        <f>VLOOKUP(J13,[1]Sheet1!$A$1:$B$65536,2,0)</f>
        <v>四川太极金牛区解放路药店</v>
      </c>
      <c r="L13" s="7" t="s">
        <v>31</v>
      </c>
      <c r="M13" s="18" t="s">
        <v>23</v>
      </c>
      <c r="N13" s="8"/>
      <c r="O13" s="19" t="s">
        <v>92</v>
      </c>
    </row>
    <row r="14" ht="15" spans="1:15">
      <c r="A14" s="6">
        <v>12</v>
      </c>
      <c r="B14" s="7" t="s">
        <v>93</v>
      </c>
      <c r="C14" s="8" t="s">
        <v>94</v>
      </c>
      <c r="D14" s="7" t="s">
        <v>95</v>
      </c>
      <c r="E14" s="7" t="s">
        <v>96</v>
      </c>
      <c r="F14" s="7">
        <v>1</v>
      </c>
      <c r="G14" s="14" t="s">
        <v>97</v>
      </c>
      <c r="H14" s="7" t="s">
        <v>98</v>
      </c>
      <c r="I14" s="7">
        <v>138</v>
      </c>
      <c r="J14" s="7">
        <v>311</v>
      </c>
      <c r="K14" s="17" t="str">
        <f>VLOOKUP(J14,[1]Sheet1!$A$1:$B$65536,2,0)</f>
        <v>西部店</v>
      </c>
      <c r="L14" s="7" t="s">
        <v>22</v>
      </c>
      <c r="M14" s="18" t="s">
        <v>23</v>
      </c>
      <c r="N14" s="8"/>
      <c r="O14" s="19" t="s">
        <v>99</v>
      </c>
    </row>
    <row r="15" s="2" customFormat="1" ht="15" spans="1:15">
      <c r="A15" s="11">
        <v>13</v>
      </c>
      <c r="B15" s="12" t="s">
        <v>100</v>
      </c>
      <c r="C15" s="13" t="s">
        <v>101</v>
      </c>
      <c r="D15" s="12" t="s">
        <v>102</v>
      </c>
      <c r="E15" s="12" t="s">
        <v>103</v>
      </c>
      <c r="F15" s="12">
        <v>3</v>
      </c>
      <c r="G15" s="12" t="s">
        <v>104</v>
      </c>
      <c r="H15" s="12" t="s">
        <v>105</v>
      </c>
      <c r="I15" s="12">
        <v>280</v>
      </c>
      <c r="J15" s="12">
        <v>111400</v>
      </c>
      <c r="K15" s="22" t="str">
        <f>VLOOKUP(J15,[1]Sheet1!$A$1:$B$65536,2,0)</f>
        <v>邛崃杏林路店</v>
      </c>
      <c r="L15" s="12" t="s">
        <v>31</v>
      </c>
      <c r="M15" s="23" t="s">
        <v>23</v>
      </c>
      <c r="N15" s="13"/>
      <c r="O15" s="24" t="s">
        <v>106</v>
      </c>
    </row>
    <row r="16" ht="15" spans="1:15">
      <c r="A16" s="6">
        <v>14</v>
      </c>
      <c r="B16" s="7" t="s">
        <v>107</v>
      </c>
      <c r="C16" s="8" t="s">
        <v>108</v>
      </c>
      <c r="D16" s="7" t="s">
        <v>109</v>
      </c>
      <c r="E16" s="7" t="s">
        <v>110</v>
      </c>
      <c r="F16" s="7">
        <v>3</v>
      </c>
      <c r="G16" s="14" t="s">
        <v>111</v>
      </c>
      <c r="H16" s="7" t="s">
        <v>112</v>
      </c>
      <c r="I16" s="7">
        <v>38</v>
      </c>
      <c r="J16" s="7">
        <v>539</v>
      </c>
      <c r="K16" s="17" t="str">
        <f>VLOOKUP(J16,[1]Sheet1!$A$1:$B$65536,2,0)</f>
        <v>大邑县晋原镇子龙路店</v>
      </c>
      <c r="L16" s="7" t="s">
        <v>31</v>
      </c>
      <c r="M16" s="18" t="s">
        <v>23</v>
      </c>
      <c r="N16" s="8"/>
      <c r="O16" s="19" t="s">
        <v>113</v>
      </c>
    </row>
    <row r="17" s="2" customFormat="1" ht="15" spans="1:15">
      <c r="A17" s="11">
        <v>15</v>
      </c>
      <c r="B17" s="12" t="s">
        <v>114</v>
      </c>
      <c r="C17" s="13" t="s">
        <v>115</v>
      </c>
      <c r="D17" s="12" t="s">
        <v>116</v>
      </c>
      <c r="E17" s="12" t="s">
        <v>117</v>
      </c>
      <c r="F17" s="12">
        <v>1</v>
      </c>
      <c r="G17" s="12" t="s">
        <v>118</v>
      </c>
      <c r="H17" s="12" t="s">
        <v>119</v>
      </c>
      <c r="I17" s="12">
        <v>25</v>
      </c>
      <c r="J17" s="12">
        <v>707</v>
      </c>
      <c r="K17" s="22" t="str">
        <f>VLOOKUP(J17,[1]Sheet1!$A$1:$B$65536,2,0)</f>
        <v>成华区万科路药店</v>
      </c>
      <c r="L17" s="12" t="s">
        <v>31</v>
      </c>
      <c r="M17" s="23" t="s">
        <v>23</v>
      </c>
      <c r="N17" s="13"/>
      <c r="O17" s="24" t="s">
        <v>120</v>
      </c>
    </row>
    <row r="18" ht="15" spans="1:15">
      <c r="A18" s="6">
        <v>16</v>
      </c>
      <c r="B18" s="7" t="s">
        <v>121</v>
      </c>
      <c r="C18" s="8" t="s">
        <v>122</v>
      </c>
      <c r="D18" s="7" t="s">
        <v>123</v>
      </c>
      <c r="E18" s="7" t="s">
        <v>124</v>
      </c>
      <c r="F18" s="7">
        <v>1</v>
      </c>
      <c r="G18" s="7" t="s">
        <v>125</v>
      </c>
      <c r="H18" s="7" t="s">
        <v>126</v>
      </c>
      <c r="I18" s="7">
        <v>28</v>
      </c>
      <c r="J18" s="7">
        <v>707</v>
      </c>
      <c r="K18" s="17" t="str">
        <f>VLOOKUP(J18,[1]Sheet1!$A$1:$B$65536,2,0)</f>
        <v>成华区万科路药店</v>
      </c>
      <c r="L18" s="7" t="s">
        <v>31</v>
      </c>
      <c r="M18" s="8" t="s">
        <v>23</v>
      </c>
      <c r="N18" s="8"/>
      <c r="O18" s="19" t="s">
        <v>24</v>
      </c>
    </row>
    <row r="19" ht="15" spans="1:15">
      <c r="A19" s="6">
        <v>17</v>
      </c>
      <c r="B19" s="7" t="s">
        <v>127</v>
      </c>
      <c r="C19" s="8" t="s">
        <v>128</v>
      </c>
      <c r="D19" s="7" t="s">
        <v>129</v>
      </c>
      <c r="E19" s="7" t="s">
        <v>130</v>
      </c>
      <c r="F19" s="7">
        <v>1</v>
      </c>
      <c r="G19" s="7" t="s">
        <v>131</v>
      </c>
      <c r="H19" s="7" t="s">
        <v>132</v>
      </c>
      <c r="I19" s="7">
        <v>56</v>
      </c>
      <c r="J19" s="7">
        <v>707</v>
      </c>
      <c r="K19" s="17" t="str">
        <f>VLOOKUP(J19,[1]Sheet1!$A$1:$B$65536,2,0)</f>
        <v>成华区万科路药店</v>
      </c>
      <c r="L19" s="7" t="s">
        <v>31</v>
      </c>
      <c r="M19" s="18" t="s">
        <v>23</v>
      </c>
      <c r="N19" s="8"/>
      <c r="O19" s="19" t="s">
        <v>24</v>
      </c>
    </row>
    <row r="20" ht="15" spans="1:15">
      <c r="A20" s="6">
        <v>18</v>
      </c>
      <c r="B20" s="7" t="s">
        <v>133</v>
      </c>
      <c r="C20" s="8" t="s">
        <v>134</v>
      </c>
      <c r="D20" s="9" t="s">
        <v>135</v>
      </c>
      <c r="E20" s="7" t="s">
        <v>136</v>
      </c>
      <c r="F20" s="7">
        <v>2</v>
      </c>
      <c r="G20" s="15" t="s">
        <v>137</v>
      </c>
      <c r="H20" s="7" t="s">
        <v>138</v>
      </c>
      <c r="I20" s="7">
        <v>16.8</v>
      </c>
      <c r="J20" s="7">
        <v>707</v>
      </c>
      <c r="K20" s="17" t="str">
        <f>VLOOKUP(J20,[1]Sheet1!$A$1:$B$65536,2,0)</f>
        <v>成华区万科路药店</v>
      </c>
      <c r="L20" s="7" t="s">
        <v>31</v>
      </c>
      <c r="M20" s="18" t="s">
        <v>23</v>
      </c>
      <c r="N20" s="8"/>
      <c r="O20" s="19" t="s">
        <v>139</v>
      </c>
    </row>
    <row r="21" s="2" customFormat="1" ht="15" spans="1:15">
      <c r="A21" s="11">
        <v>19</v>
      </c>
      <c r="B21" s="12" t="s">
        <v>140</v>
      </c>
      <c r="C21" s="13" t="s">
        <v>141</v>
      </c>
      <c r="D21" s="12" t="s">
        <v>142</v>
      </c>
      <c r="E21" s="12" t="s">
        <v>143</v>
      </c>
      <c r="F21" s="12">
        <v>1</v>
      </c>
      <c r="G21" s="12" t="s">
        <v>144</v>
      </c>
      <c r="H21" s="12" t="s">
        <v>145</v>
      </c>
      <c r="I21" s="12">
        <v>15</v>
      </c>
      <c r="J21" s="12">
        <v>707</v>
      </c>
      <c r="K21" s="22" t="str">
        <f>VLOOKUP(J21,[1]Sheet1!$A$1:$B$65536,2,0)</f>
        <v>成华区万科路药店</v>
      </c>
      <c r="L21" s="12" t="s">
        <v>31</v>
      </c>
      <c r="M21" s="23" t="s">
        <v>23</v>
      </c>
      <c r="N21" s="13"/>
      <c r="O21" s="24" t="s">
        <v>146</v>
      </c>
    </row>
    <row r="22" ht="15" spans="1:15">
      <c r="A22" s="6">
        <v>20</v>
      </c>
      <c r="B22" s="7" t="s">
        <v>147</v>
      </c>
      <c r="C22" s="8" t="s">
        <v>148</v>
      </c>
      <c r="D22" s="7" t="s">
        <v>149</v>
      </c>
      <c r="E22" s="7" t="s">
        <v>150</v>
      </c>
      <c r="F22" s="7">
        <v>1</v>
      </c>
      <c r="G22" s="15" t="s">
        <v>151</v>
      </c>
      <c r="H22" s="7" t="s">
        <v>152</v>
      </c>
      <c r="I22" s="7">
        <v>45</v>
      </c>
      <c r="J22" s="7">
        <v>581</v>
      </c>
      <c r="K22" s="17" t="str">
        <f>VLOOKUP(J22,[1]Sheet1!$A$1:$B$65536,2,0)</f>
        <v>成华区二环路北四段药店（汇融名城）</v>
      </c>
      <c r="L22" s="7" t="s">
        <v>31</v>
      </c>
      <c r="M22" s="18" t="s">
        <v>23</v>
      </c>
      <c r="N22" s="8"/>
      <c r="O22" s="19" t="s">
        <v>153</v>
      </c>
    </row>
    <row r="23" ht="15" spans="1:15">
      <c r="A23" s="6">
        <v>21</v>
      </c>
      <c r="B23" s="7" t="s">
        <v>154</v>
      </c>
      <c r="C23" s="8" t="s">
        <v>155</v>
      </c>
      <c r="D23" s="7" t="s">
        <v>156</v>
      </c>
      <c r="E23" s="7" t="s">
        <v>157</v>
      </c>
      <c r="F23" s="7">
        <v>2</v>
      </c>
      <c r="G23" s="15" t="s">
        <v>158</v>
      </c>
      <c r="H23" s="7" t="s">
        <v>159</v>
      </c>
      <c r="I23" s="7">
        <v>25</v>
      </c>
      <c r="J23" s="7">
        <v>706</v>
      </c>
      <c r="K23" s="17" t="str">
        <f>VLOOKUP(J23,[1]Sheet1!$A$1:$B$65536,2,0)</f>
        <v>都江堰幸福镇翔凤路药店</v>
      </c>
      <c r="L23" s="7" t="s">
        <v>31</v>
      </c>
      <c r="M23" s="18" t="s">
        <v>23</v>
      </c>
      <c r="N23" s="8"/>
      <c r="O23" s="19" t="s">
        <v>160</v>
      </c>
    </row>
    <row r="24" ht="15" spans="1:15">
      <c r="A24" s="6">
        <v>22</v>
      </c>
      <c r="B24" s="7" t="s">
        <v>161</v>
      </c>
      <c r="C24" s="8" t="s">
        <v>162</v>
      </c>
      <c r="D24" s="7" t="s">
        <v>163</v>
      </c>
      <c r="E24" s="7" t="s">
        <v>164</v>
      </c>
      <c r="F24" s="7">
        <v>2</v>
      </c>
      <c r="G24" s="7" t="s">
        <v>165</v>
      </c>
      <c r="H24" s="7" t="s">
        <v>166</v>
      </c>
      <c r="I24" s="7">
        <v>22</v>
      </c>
      <c r="J24" s="7">
        <v>706</v>
      </c>
      <c r="K24" s="17" t="str">
        <f>VLOOKUP(J24,[1]Sheet1!$A$1:$B$65536,2,0)</f>
        <v>都江堰幸福镇翔凤路药店</v>
      </c>
      <c r="L24" s="7" t="s">
        <v>31</v>
      </c>
      <c r="M24" s="18" t="s">
        <v>23</v>
      </c>
      <c r="N24" s="8"/>
      <c r="O24" s="19" t="s">
        <v>167</v>
      </c>
    </row>
    <row r="25" ht="15" spans="1:15">
      <c r="A25" s="6">
        <v>23</v>
      </c>
      <c r="B25" s="7" t="s">
        <v>168</v>
      </c>
      <c r="C25" s="8" t="s">
        <v>169</v>
      </c>
      <c r="D25" s="7" t="s">
        <v>170</v>
      </c>
      <c r="E25" s="7" t="s">
        <v>171</v>
      </c>
      <c r="F25" s="7">
        <v>1</v>
      </c>
      <c r="G25" s="7" t="s">
        <v>172</v>
      </c>
      <c r="H25" s="7" t="s">
        <v>173</v>
      </c>
      <c r="I25" s="7">
        <v>0</v>
      </c>
      <c r="J25" s="7">
        <v>111400</v>
      </c>
      <c r="K25" s="17" t="str">
        <f>VLOOKUP(J25,[1]Sheet1!$A$1:$B$65536,2,0)</f>
        <v>邛崃杏林路店</v>
      </c>
      <c r="L25" s="7" t="s">
        <v>31</v>
      </c>
      <c r="M25" s="18" t="s">
        <v>23</v>
      </c>
      <c r="N25" s="8"/>
      <c r="O25" s="19" t="s">
        <v>24</v>
      </c>
    </row>
    <row r="26" s="2" customFormat="1" ht="15" spans="1:15">
      <c r="A26" s="11">
        <v>24</v>
      </c>
      <c r="B26" s="12" t="s">
        <v>174</v>
      </c>
      <c r="C26" s="13" t="s">
        <v>175</v>
      </c>
      <c r="D26" s="12" t="s">
        <v>176</v>
      </c>
      <c r="E26" s="12" t="s">
        <v>177</v>
      </c>
      <c r="F26" s="12">
        <v>1</v>
      </c>
      <c r="G26" s="12" t="s">
        <v>178</v>
      </c>
      <c r="H26" s="12" t="s">
        <v>179</v>
      </c>
      <c r="I26" s="12">
        <v>37.5</v>
      </c>
      <c r="J26" s="12">
        <v>103199</v>
      </c>
      <c r="K26" s="22" t="str">
        <f>VLOOKUP(J26,[1]Sheet1!$A$1:$B$65536,2,0)</f>
        <v>西林一街</v>
      </c>
      <c r="L26" s="12" t="s">
        <v>31</v>
      </c>
      <c r="M26" s="23" t="s">
        <v>23</v>
      </c>
      <c r="N26" s="13"/>
      <c r="O26" s="24" t="s">
        <v>180</v>
      </c>
    </row>
    <row r="27" ht="15" spans="1:15">
      <c r="A27" s="6">
        <v>25</v>
      </c>
      <c r="B27" s="7" t="s">
        <v>181</v>
      </c>
      <c r="C27" s="8" t="s">
        <v>182</v>
      </c>
      <c r="D27" s="7" t="s">
        <v>183</v>
      </c>
      <c r="E27" s="7" t="s">
        <v>184</v>
      </c>
      <c r="F27" s="7">
        <v>1</v>
      </c>
      <c r="G27" s="7" t="s">
        <v>185</v>
      </c>
      <c r="H27" s="7" t="s">
        <v>186</v>
      </c>
      <c r="I27" s="7">
        <v>16.9</v>
      </c>
      <c r="J27" s="7">
        <v>103199</v>
      </c>
      <c r="K27" s="17" t="str">
        <f>VLOOKUP(J27,[1]Sheet1!$A$1:$B$65536,2,0)</f>
        <v>西林一街</v>
      </c>
      <c r="L27" s="7" t="s">
        <v>31</v>
      </c>
      <c r="M27" s="18" t="s">
        <v>23</v>
      </c>
      <c r="N27" s="8"/>
      <c r="O27" s="19" t="s">
        <v>187</v>
      </c>
    </row>
    <row r="28" ht="15" spans="1:15">
      <c r="A28" s="6">
        <v>26</v>
      </c>
      <c r="B28" s="7" t="s">
        <v>188</v>
      </c>
      <c r="C28" s="8" t="s">
        <v>189</v>
      </c>
      <c r="D28" s="7" t="s">
        <v>190</v>
      </c>
      <c r="E28" s="7" t="s">
        <v>191</v>
      </c>
      <c r="F28" s="7">
        <v>1</v>
      </c>
      <c r="G28" s="7" t="s">
        <v>192</v>
      </c>
      <c r="H28" s="7" t="s">
        <v>193</v>
      </c>
      <c r="I28" s="7">
        <v>8.5</v>
      </c>
      <c r="J28" s="7">
        <v>103199</v>
      </c>
      <c r="K28" s="17" t="str">
        <f>VLOOKUP(J28,[1]Sheet1!$A$1:$B$65536,2,0)</f>
        <v>西林一街</v>
      </c>
      <c r="L28" s="7" t="s">
        <v>31</v>
      </c>
      <c r="M28" s="18" t="s">
        <v>23</v>
      </c>
      <c r="N28" s="8"/>
      <c r="O28" s="19" t="s">
        <v>24</v>
      </c>
    </row>
    <row r="29" ht="15" spans="1:15">
      <c r="A29" s="6">
        <v>27</v>
      </c>
      <c r="B29" s="7" t="s">
        <v>194</v>
      </c>
      <c r="C29" s="8" t="s">
        <v>195</v>
      </c>
      <c r="D29" s="15" t="s">
        <v>196</v>
      </c>
      <c r="E29" s="7" t="s">
        <v>75</v>
      </c>
      <c r="F29" s="7">
        <v>1</v>
      </c>
      <c r="G29" s="7" t="s">
        <v>197</v>
      </c>
      <c r="H29" s="7" t="s">
        <v>198</v>
      </c>
      <c r="I29" s="7">
        <v>0</v>
      </c>
      <c r="J29" s="7">
        <v>753</v>
      </c>
      <c r="K29" s="17" t="str">
        <f>VLOOKUP(J29,[1]Sheet1!$A$1:$B$65536,2,0)</f>
        <v>锦江区合欢树街药店</v>
      </c>
      <c r="L29" s="7" t="s">
        <v>31</v>
      </c>
      <c r="M29" s="18" t="s">
        <v>23</v>
      </c>
      <c r="N29" s="20">
        <v>29941</v>
      </c>
      <c r="O29" s="19" t="s">
        <v>199</v>
      </c>
    </row>
    <row r="30" ht="15" spans="1:15">
      <c r="A30" s="6">
        <v>28</v>
      </c>
      <c r="B30" s="7" t="s">
        <v>200</v>
      </c>
      <c r="C30" s="8" t="s">
        <v>201</v>
      </c>
      <c r="D30" s="7" t="s">
        <v>202</v>
      </c>
      <c r="E30" s="7" t="s">
        <v>203</v>
      </c>
      <c r="F30" s="7">
        <v>1</v>
      </c>
      <c r="G30" s="7" t="s">
        <v>204</v>
      </c>
      <c r="H30" s="7" t="s">
        <v>205</v>
      </c>
      <c r="I30" s="7">
        <v>58</v>
      </c>
      <c r="J30" s="7">
        <v>740</v>
      </c>
      <c r="K30" s="17" t="str">
        <f>VLOOKUP(J30,[1]Sheet1!$A$1:$B$65536,2,0)</f>
        <v>成华区华康路药店</v>
      </c>
      <c r="L30" s="7" t="s">
        <v>31</v>
      </c>
      <c r="M30" s="18" t="s">
        <v>23</v>
      </c>
      <c r="N30" s="21"/>
      <c r="O30" s="19" t="s">
        <v>24</v>
      </c>
    </row>
    <row r="31" s="2" customFormat="1" ht="15" spans="1:15">
      <c r="A31" s="11">
        <v>29</v>
      </c>
      <c r="B31" s="12" t="s">
        <v>206</v>
      </c>
      <c r="C31" s="13" t="s">
        <v>207</v>
      </c>
      <c r="D31" s="12" t="s">
        <v>208</v>
      </c>
      <c r="E31" s="12" t="s">
        <v>209</v>
      </c>
      <c r="F31" s="12">
        <v>5</v>
      </c>
      <c r="G31" s="12" t="s">
        <v>210</v>
      </c>
      <c r="H31" s="12" t="s">
        <v>211</v>
      </c>
      <c r="I31" s="12">
        <v>48</v>
      </c>
      <c r="J31" s="12">
        <v>105751</v>
      </c>
      <c r="K31" s="22" t="str">
        <f>VLOOKUP(J31,[1]Sheet1!$A$1:$B$65536,2,0)</f>
        <v>新下街</v>
      </c>
      <c r="L31" s="12" t="s">
        <v>31</v>
      </c>
      <c r="M31" s="23" t="s">
        <v>23</v>
      </c>
      <c r="N31" s="13"/>
      <c r="O31" s="24" t="s">
        <v>212</v>
      </c>
    </row>
    <row r="32" s="2" customFormat="1" ht="15" spans="1:15">
      <c r="A32" s="11">
        <v>30</v>
      </c>
      <c r="B32" s="12" t="s">
        <v>213</v>
      </c>
      <c r="C32" s="13" t="s">
        <v>214</v>
      </c>
      <c r="D32" s="12" t="s">
        <v>215</v>
      </c>
      <c r="E32" s="12" t="s">
        <v>75</v>
      </c>
      <c r="F32" s="12">
        <v>2</v>
      </c>
      <c r="G32" s="12" t="s">
        <v>216</v>
      </c>
      <c r="H32" s="12" t="s">
        <v>217</v>
      </c>
      <c r="I32" s="12">
        <v>19.8</v>
      </c>
      <c r="J32" s="12">
        <v>105751</v>
      </c>
      <c r="K32" s="22" t="str">
        <f>VLOOKUP(J32,[1]Sheet1!$A$1:$B$65536,2,0)</f>
        <v>新下街</v>
      </c>
      <c r="L32" s="12" t="s">
        <v>31</v>
      </c>
      <c r="M32" s="23" t="s">
        <v>23</v>
      </c>
      <c r="N32" s="13"/>
      <c r="O32" s="24" t="s">
        <v>212</v>
      </c>
    </row>
    <row r="33" s="2" customFormat="1" ht="15" spans="1:15">
      <c r="A33" s="11">
        <v>31</v>
      </c>
      <c r="B33" s="12" t="s">
        <v>218</v>
      </c>
      <c r="C33" s="13" t="s">
        <v>219</v>
      </c>
      <c r="D33" s="12" t="s">
        <v>220</v>
      </c>
      <c r="E33" s="12" t="s">
        <v>75</v>
      </c>
      <c r="F33" s="12">
        <v>2</v>
      </c>
      <c r="G33" s="12" t="s">
        <v>221</v>
      </c>
      <c r="H33" s="12" t="s">
        <v>222</v>
      </c>
      <c r="I33" s="12">
        <v>42</v>
      </c>
      <c r="J33" s="12">
        <v>105751</v>
      </c>
      <c r="K33" s="22" t="str">
        <f>VLOOKUP(J33,[1]Sheet1!$A$1:$B$65536,2,0)</f>
        <v>新下街</v>
      </c>
      <c r="L33" s="12" t="s">
        <v>31</v>
      </c>
      <c r="M33" s="23" t="s">
        <v>23</v>
      </c>
      <c r="N33" s="13"/>
      <c r="O33" s="24" t="s">
        <v>212</v>
      </c>
    </row>
  </sheetData>
  <sortState ref="A3:O33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galaxy1387619328</cp:lastModifiedBy>
  <dcterms:created xsi:type="dcterms:W3CDTF">2020-05-07T01:15:00Z</dcterms:created>
  <dcterms:modified xsi:type="dcterms:W3CDTF">2020-07-21T02:43:25Z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