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<sst xmlns="http://schemas.openxmlformats.org/spreadsheetml/2006/main" count="171" uniqueCount="133">
  <si>
    <t>小程序找药（2020.7.14）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</si>
  <si>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</si>
  <si>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</si>
  <si>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</si>
  <si>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</si>
  <si>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</si>
  <si>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</si>
  <si>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</si>
  <si>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</si>
  <si>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</si>
  <si>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</si>
  <si>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</si>
  <si>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</si>
  <si>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</si>
  <si>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</si>
  <si>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</si>
  <si>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2020-07-14 08:42:31</t>
  </si>
  <si>
    <t>a6891</t>
  </si>
  <si>
    <t>大补阴丸（浓缩丸）</t>
  </si>
  <si>
    <t>3g*10袋/盒</t>
  </si>
  <si>
    <t>胡庆余堂</t>
  </si>
  <si>
    <t>Z20030122</t>
  </si>
  <si>
    <t>中和大道药店</t>
  </si>
  <si>
    <t>紧急</t>
  </si>
  <si>
    <t>员工</t>
  </si>
  <si>
    <t>请采购部找渠道（科华店报送过需求）</t>
  </si>
  <si>
    <t>2020-07-14 09:25:21</t>
  </si>
  <si>
    <t>a6892</t>
  </si>
  <si>
    <t>草乌甲素软胶囊</t>
  </si>
  <si>
    <t>0.4mg×10粒</t>
  </si>
  <si>
    <t>昆药集团</t>
  </si>
  <si>
    <t>H20031060</t>
  </si>
  <si>
    <t>肖波</t>
  </si>
  <si>
    <t>顾客</t>
  </si>
  <si>
    <t>6月2日已报新品，请采购部联系厂家交资料（民丰大道店、金沙店等累计6家门店报送需求），中标价38.66</t>
  </si>
  <si>
    <t>2020-07-14 10:16:38</t>
  </si>
  <si>
    <t>a6893</t>
  </si>
  <si>
    <t>宫血宁胶囊</t>
  </si>
  <si>
    <t>36粒</t>
  </si>
  <si>
    <t>云南白药</t>
  </si>
  <si>
    <t>Z20020087</t>
  </si>
  <si>
    <t>请采购部找渠道（15年川中标价34.98）</t>
  </si>
  <si>
    <t>2020-07-14 10:24:00</t>
  </si>
  <si>
    <t>a6894</t>
  </si>
  <si>
    <t>法莫替丁片</t>
  </si>
  <si>
    <t>30片</t>
  </si>
  <si>
    <t>安斯泰来制药</t>
  </si>
  <si>
    <t>H21023631</t>
  </si>
  <si>
    <t>在零售目录，公司无库存（禁请原因原料缺货，建议暂时禁请）现目录里无一款法莫替丁片，请采购核实是否还是缺货</t>
  </si>
  <si>
    <t>2020-07-14 10:36:29</t>
  </si>
  <si>
    <t>a6895</t>
  </si>
  <si>
    <t>抗HPV生物蛋白抑菌凝胶</t>
  </si>
  <si>
    <t>5g*10支</t>
  </si>
  <si>
    <t>江西捷康生物科技有限公司</t>
  </si>
  <si>
    <t>赣卫消证字（2014）第C036号</t>
  </si>
  <si>
    <t>普通</t>
  </si>
  <si>
    <t>请采购部找渠道</t>
  </si>
  <si>
    <t>2020-07-14 11:37:52</t>
  </si>
  <si>
    <t>a6896</t>
  </si>
  <si>
    <t>元胡止痛片</t>
  </si>
  <si>
    <t>100片</t>
  </si>
  <si>
    <t>吉林敖东</t>
  </si>
  <si>
    <t>Z20064359</t>
  </si>
  <si>
    <t>2020-07-14 14:54:37</t>
  </si>
  <si>
    <t>a6897</t>
  </si>
  <si>
    <t>脂清胶囊</t>
  </si>
  <si>
    <t>12粒*2板</t>
  </si>
  <si>
    <t>四川诺迪康威光制药有限公司</t>
  </si>
  <si>
    <t>Z20025874</t>
  </si>
  <si>
    <t>2020-07-14 15:19:56</t>
  </si>
  <si>
    <t>a6898</t>
  </si>
  <si>
    <t>脾舒宁颗粒</t>
  </si>
  <si>
    <t>10g×9袋</t>
  </si>
  <si>
    <t>广西两面针亿康药业</t>
  </si>
  <si>
    <t>Z45020469</t>
  </si>
  <si>
    <t>2020-07-14 15:24:35</t>
  </si>
  <si>
    <t>a6899</t>
  </si>
  <si>
    <t>皮圣克抑菌乳膏</t>
  </si>
  <si>
    <t>20g/支</t>
  </si>
  <si>
    <t>江西卫肤神生物科技有限公司</t>
  </si>
  <si>
    <t>赣卫消证字（2016）第0008号</t>
  </si>
  <si>
    <t>2020-07-14 15:45:32</t>
  </si>
  <si>
    <t>a6900</t>
  </si>
  <si>
    <t>愈美胶囊</t>
  </si>
  <si>
    <t>20粒</t>
  </si>
  <si>
    <t>江苏亚邦艾普森药业</t>
  </si>
  <si>
    <t>H20010802</t>
  </si>
  <si>
    <t>请采购部找渠道（中标价51.25）</t>
  </si>
  <si>
    <t>2020-07-14 16:35:26</t>
  </si>
  <si>
    <t>a6901</t>
  </si>
  <si>
    <t>阿米三嗪萝巴新片</t>
  </si>
  <si>
    <t>法国施维雅</t>
  </si>
  <si>
    <t>J20030019</t>
  </si>
  <si>
    <t>2020-07-14 16:48:31</t>
  </si>
  <si>
    <t>a6902</t>
  </si>
  <si>
    <t>复方活脑舒胶囊</t>
  </si>
  <si>
    <t>0.25g*24粒</t>
  </si>
  <si>
    <t>吉林省辉南长龙生化药业股份有限公司</t>
  </si>
  <si>
    <t>Z20026288</t>
  </si>
  <si>
    <t>请采购部找渠道（13年川中标价38.14）</t>
  </si>
  <si>
    <t>2020-07-14 17:24:36</t>
  </si>
  <si>
    <t>a6903</t>
  </si>
  <si>
    <t>利多卡因氯已定气雾剂</t>
  </si>
  <si>
    <t>60g</t>
  </si>
  <si>
    <t>江苏天济药业</t>
  </si>
  <si>
    <t>H32026131</t>
  </si>
  <si>
    <t>2020-07-14 18:06:43</t>
  </si>
  <si>
    <t>a6904</t>
  </si>
  <si>
    <t>西洛他唑片</t>
  </si>
  <si>
    <t>50mg×12片</t>
  </si>
  <si>
    <t>江苏吴中医药集团</t>
  </si>
  <si>
    <t>H20067305</t>
  </si>
  <si>
    <t>2020-07-14 18:12:46</t>
  </si>
  <si>
    <t>b1141</t>
  </si>
  <si>
    <t>福多司坦片</t>
  </si>
  <si>
    <r>
      <t>0.2g×12</t>
    </r>
    <r>
      <rPr>
        <sz val="11"/>
        <rFont val="宋体"/>
        <charset val="0"/>
      </rPr>
      <t>片</t>
    </r>
  </si>
  <si>
    <t>四川科伦药业</t>
  </si>
  <si>
    <t>B191131752</t>
  </si>
  <si>
    <t>待经营目录有同厂家10粒装ID196145，请门店核实是否能满足门店需求</t>
  </si>
  <si>
    <t>2020-07-14 19:13:13</t>
  </si>
  <si>
    <t>a6905</t>
  </si>
  <si>
    <t>消风止痒颗粒</t>
  </si>
  <si>
    <t>6g*12袋</t>
  </si>
  <si>
    <t>南京同仁堂</t>
  </si>
  <si>
    <t>z20113051</t>
  </si>
  <si>
    <t>请采购部找渠道（18袋中标价29.61）累计3家门店报送需求</t>
  </si>
  <si>
    <t>2020-07-14 20:56:04</t>
  </si>
  <si>
    <t>a6906</t>
  </si>
  <si>
    <r>
      <t>太太</t>
    </r>
    <r>
      <rPr>
        <sz val="11"/>
        <color rgb="FF000000"/>
        <rFont val="Calibri"/>
        <charset val="0"/>
      </rPr>
      <t xml:space="preserve"> </t>
    </r>
    <r>
      <rPr>
        <sz val="11"/>
        <color rgb="FF000000"/>
        <rFont val="宋体"/>
        <charset val="0"/>
      </rPr>
      <t>美容口服液</t>
    </r>
    <r>
      <rPr>
        <sz val="11"/>
        <color rgb="FF000000"/>
        <rFont val="Calibri"/>
        <charset val="0"/>
      </rPr>
      <t xml:space="preserve"> 10ml*30</t>
    </r>
    <r>
      <rPr>
        <sz val="11"/>
        <color rgb="FF000000"/>
        <rFont val="宋体"/>
        <charset val="0"/>
      </rPr>
      <t>支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</si>
  <si>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10mlx30支</t>
  </si>
  <si>
    <t>健康元药业集团股份有限公司</t>
  </si>
  <si>
    <t>卫食健字(1999)第0516号</t>
  </si>
  <si>
    <t>目录外淘汰，公司无库存，请采购部核实是否能购进，杏林有60支装销售原价488会员价379，海王有30支装销售268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</si>
</sst>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.5"/>
      <color rgb="FF000000"/>
      <name val="Tahoma"/>
      <charset val="134"/>
    </font>
    <font>
      <sz val="9"/>
      <color rgb="FF666666"/>
      <name val="宋体"/>
      <charset val="134"/>
    </font>
    <font>
      <sz val="11"/>
      <name val="Calibri"/>
      <charset val="0"/>
    </font>
    <font>
      <sz val="11"/>
      <name val="宋体"/>
      <charset val="0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H24" sqref="H24"/>
    </sheetView>
  </sheetViews>
  <sheetFormatPr defaultColWidth="9" defaultRowHeight="13.5"/>
  <cols>
    <col min="1" max="1" width="3.5" style="4" customWidth="1"/>
    <col min="2" max="2" width="9.375" customWidth="1"/>
    <col min="3" max="3" width="6.25" customWidth="1"/>
    <col min="4" max="4" width="23.25" customWidth="1"/>
    <col min="5" max="5" width="9.625" customWidth="1"/>
    <col min="6" max="6" width="4.125" customWidth="1"/>
    <col min="7" max="7" width="13.375" customWidth="1"/>
    <col min="8" max="8" width="17.125" customWidth="1"/>
    <col min="9" max="9" width="4.5" customWidth="1"/>
    <col min="10" max="10" width="11.375" customWidth="1"/>
    <col min="11" max="11" width="15.125" customWidth="1"/>
    <col min="12" max="12" width="5.75" customWidth="1"/>
    <col min="13" max="13" width="4" customWidth="1"/>
    <col min="14" max="14" width="5.875" customWidth="1"/>
    <col min="15" max="15" width="77.75" customWidth="1"/>
  </cols>
  <sheetData>
    <row r="1" ht="22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8" t="s">
        <v>15</v>
      </c>
    </row>
    <row r="3" ht="15" spans="1:15">
      <c r="A3" s="7">
        <v>1</v>
      </c>
      <c r="B3" s="8" t="s">
        <v>16</v>
      </c>
      <c r="C3" s="9" t="s">
        <v>17</v>
      </c>
      <c r="D3" s="10" t="s">
        <v>18</v>
      </c>
      <c r="E3" s="8" t="s">
        <v>19</v>
      </c>
      <c r="F3" s="8">
        <v>12</v>
      </c>
      <c r="G3" s="8" t="s">
        <v>20</v>
      </c>
      <c r="H3" s="8" t="s">
        <v>21</v>
      </c>
      <c r="I3" s="17"/>
      <c r="J3" s="19">
        <v>104430</v>
      </c>
      <c r="K3" s="19" t="s">
        <v>22</v>
      </c>
      <c r="L3" s="8" t="s">
        <v>23</v>
      </c>
      <c r="M3" s="20" t="s">
        <v>24</v>
      </c>
      <c r="N3" s="21"/>
      <c r="O3" s="21" t="s">
        <v>25</v>
      </c>
    </row>
    <row r="4" ht="15" spans="1:15">
      <c r="A4" s="7">
        <v>2</v>
      </c>
      <c r="B4" s="8" t="s">
        <v>26</v>
      </c>
      <c r="C4" s="9" t="s">
        <v>27</v>
      </c>
      <c r="D4" s="8" t="s">
        <v>28</v>
      </c>
      <c r="E4" s="8" t="s">
        <v>29</v>
      </c>
      <c r="F4" s="8">
        <v>2</v>
      </c>
      <c r="G4" s="8" t="s">
        <v>30</v>
      </c>
      <c r="H4" s="8" t="s">
        <v>31</v>
      </c>
      <c r="I4" s="17"/>
      <c r="J4" s="8" t="s">
        <v>32</v>
      </c>
      <c r="K4" s="8">
        <v>13032868498</v>
      </c>
      <c r="L4" s="8" t="s">
        <v>23</v>
      </c>
      <c r="M4" s="20" t="s">
        <v>33</v>
      </c>
      <c r="N4" s="21"/>
      <c r="O4" s="21" t="s">
        <v>34</v>
      </c>
    </row>
    <row r="5" ht="15" spans="1:15">
      <c r="A5" s="7">
        <v>3</v>
      </c>
      <c r="B5" s="8" t="s">
        <v>35</v>
      </c>
      <c r="C5" s="9" t="s">
        <v>36</v>
      </c>
      <c r="D5" s="8" t="s">
        <v>37</v>
      </c>
      <c r="E5" s="8" t="s">
        <v>38</v>
      </c>
      <c r="F5" s="8">
        <v>2</v>
      </c>
      <c r="G5" s="8" t="s">
        <v>39</v>
      </c>
      <c r="H5" s="8" t="s">
        <v>40</v>
      </c>
      <c r="I5" s="8">
        <v>0</v>
      </c>
      <c r="J5" s="8">
        <v>377</v>
      </c>
      <c r="K5" s="22" t="str">
        <f>VLOOKUP(J5,[1]Sheet1!$A$1:$B$65536,2,0)</f>
        <v>新园大道药店</v>
      </c>
      <c r="L5" s="8" t="s">
        <v>23</v>
      </c>
      <c r="M5" s="20" t="s">
        <v>24</v>
      </c>
      <c r="N5" s="21"/>
      <c r="O5" s="21" t="s">
        <v>41</v>
      </c>
    </row>
    <row r="6" s="2" customFormat="1" ht="15" spans="1:15">
      <c r="A6" s="7">
        <v>4</v>
      </c>
      <c r="B6" s="8" t="s">
        <v>42</v>
      </c>
      <c r="C6" s="9" t="s">
        <v>43</v>
      </c>
      <c r="D6" s="8" t="s">
        <v>44</v>
      </c>
      <c r="E6" s="8" t="s">
        <v>45</v>
      </c>
      <c r="F6" s="8">
        <v>2</v>
      </c>
      <c r="G6" s="8" t="s">
        <v>46</v>
      </c>
      <c r="H6" s="8" t="s">
        <v>47</v>
      </c>
      <c r="I6" s="8">
        <v>0</v>
      </c>
      <c r="J6" s="8">
        <v>377</v>
      </c>
      <c r="K6" s="22" t="str">
        <f>VLOOKUP(J6,[1]Sheet1!$A$1:$B$65536,2,0)</f>
        <v>新园大道药店</v>
      </c>
      <c r="L6" s="8" t="s">
        <v>23</v>
      </c>
      <c r="M6" s="23" t="s">
        <v>24</v>
      </c>
      <c r="N6" s="24">
        <v>16641</v>
      </c>
      <c r="O6" s="25" t="s">
        <v>48</v>
      </c>
    </row>
    <row r="7" ht="15" spans="1:15">
      <c r="A7" s="7">
        <v>5</v>
      </c>
      <c r="B7" s="8" t="s">
        <v>49</v>
      </c>
      <c r="C7" s="9" t="s">
        <v>50</v>
      </c>
      <c r="D7" s="8" t="s">
        <v>51</v>
      </c>
      <c r="E7" s="8" t="s">
        <v>52</v>
      </c>
      <c r="F7" s="8">
        <v>5</v>
      </c>
      <c r="G7" s="11" t="s">
        <v>53</v>
      </c>
      <c r="H7" s="11" t="s">
        <v>54</v>
      </c>
      <c r="I7" s="8">
        <v>298</v>
      </c>
      <c r="J7" s="8">
        <v>742</v>
      </c>
      <c r="K7" s="22" t="str">
        <f>VLOOKUP(J7,[1]Sheet1!$A$1:$B$65536,2,0)</f>
        <v>锦江区庆云南街药店</v>
      </c>
      <c r="L7" s="8" t="s">
        <v>55</v>
      </c>
      <c r="M7" s="20" t="s">
        <v>24</v>
      </c>
      <c r="N7" s="21"/>
      <c r="O7" s="21" t="s">
        <v>56</v>
      </c>
    </row>
    <row r="8" ht="15" spans="1:15">
      <c r="A8" s="7">
        <v>6</v>
      </c>
      <c r="B8" s="8" t="s">
        <v>57</v>
      </c>
      <c r="C8" s="9" t="s">
        <v>58</v>
      </c>
      <c r="D8" s="8" t="s">
        <v>59</v>
      </c>
      <c r="E8" s="8" t="s">
        <v>60</v>
      </c>
      <c r="F8" s="8">
        <v>4</v>
      </c>
      <c r="G8" s="8" t="s">
        <v>61</v>
      </c>
      <c r="H8" s="8" t="s">
        <v>62</v>
      </c>
      <c r="I8" s="8">
        <v>13</v>
      </c>
      <c r="J8" s="8">
        <v>704</v>
      </c>
      <c r="K8" s="22" t="str">
        <f>VLOOKUP(J8,[1]Sheet1!$A$1:$B$65536,2,0)</f>
        <v>都江堰奎光路中段药店</v>
      </c>
      <c r="L8" s="8" t="s">
        <v>23</v>
      </c>
      <c r="M8" s="20" t="s">
        <v>24</v>
      </c>
      <c r="N8" s="21"/>
      <c r="O8" s="21" t="s">
        <v>56</v>
      </c>
    </row>
    <row r="9" ht="15" spans="1:15">
      <c r="A9" s="7">
        <v>7</v>
      </c>
      <c r="B9" s="8" t="s">
        <v>63</v>
      </c>
      <c r="C9" s="9" t="s">
        <v>64</v>
      </c>
      <c r="D9" s="8" t="s">
        <v>65</v>
      </c>
      <c r="E9" s="8" t="s">
        <v>66</v>
      </c>
      <c r="F9" s="8">
        <v>1</v>
      </c>
      <c r="G9" s="8" t="s">
        <v>67</v>
      </c>
      <c r="H9" s="8" t="s">
        <v>68</v>
      </c>
      <c r="I9" s="8">
        <v>16.5</v>
      </c>
      <c r="J9" s="8">
        <v>712</v>
      </c>
      <c r="K9" s="22" t="str">
        <f>VLOOKUP(J9,[1]Sheet1!$A$1:$B$65536,2,0)</f>
        <v>成华区华泰路药店</v>
      </c>
      <c r="L9" s="8" t="s">
        <v>23</v>
      </c>
      <c r="M9" s="20" t="s">
        <v>24</v>
      </c>
      <c r="N9" s="21"/>
      <c r="O9" s="21" t="s">
        <v>56</v>
      </c>
    </row>
    <row r="10" ht="15" spans="1:15">
      <c r="A10" s="7">
        <v>8</v>
      </c>
      <c r="B10" s="8" t="s">
        <v>69</v>
      </c>
      <c r="C10" s="9" t="s">
        <v>70</v>
      </c>
      <c r="D10" s="8" t="s">
        <v>71</v>
      </c>
      <c r="E10" s="8" t="s">
        <v>72</v>
      </c>
      <c r="F10" s="8">
        <v>2</v>
      </c>
      <c r="G10" s="8" t="s">
        <v>73</v>
      </c>
      <c r="H10" s="8" t="s">
        <v>74</v>
      </c>
      <c r="I10" s="8">
        <v>32</v>
      </c>
      <c r="J10" s="8">
        <v>110378</v>
      </c>
      <c r="K10" s="22" t="str">
        <f>VLOOKUP(J10,[1]Sheet1!$A$1:$B$65536,2,0)</f>
        <v>都江堰宝莲路</v>
      </c>
      <c r="L10" s="8" t="s">
        <v>55</v>
      </c>
      <c r="M10" s="20" t="s">
        <v>24</v>
      </c>
      <c r="N10" s="21"/>
      <c r="O10" s="21" t="s">
        <v>56</v>
      </c>
    </row>
    <row r="11" ht="15" spans="1:15">
      <c r="A11" s="7">
        <v>9</v>
      </c>
      <c r="B11" s="8" t="s">
        <v>75</v>
      </c>
      <c r="C11" s="9" t="s">
        <v>76</v>
      </c>
      <c r="D11" s="8" t="s">
        <v>77</v>
      </c>
      <c r="E11" s="8" t="s">
        <v>78</v>
      </c>
      <c r="F11" s="8">
        <v>3</v>
      </c>
      <c r="G11" s="8" t="s">
        <v>79</v>
      </c>
      <c r="H11" s="8" t="s">
        <v>80</v>
      </c>
      <c r="I11" s="8">
        <v>26</v>
      </c>
      <c r="J11" s="8">
        <v>110378</v>
      </c>
      <c r="K11" s="22" t="str">
        <f>VLOOKUP(J11,[1]Sheet1!$A$1:$B$65536,2,0)</f>
        <v>都江堰宝莲路</v>
      </c>
      <c r="L11" s="8" t="s">
        <v>55</v>
      </c>
      <c r="M11" s="21" t="s">
        <v>24</v>
      </c>
      <c r="N11" s="21"/>
      <c r="O11" s="21" t="s">
        <v>56</v>
      </c>
    </row>
    <row r="12" ht="15" spans="1:15">
      <c r="A12" s="7">
        <v>10</v>
      </c>
      <c r="B12" s="8" t="s">
        <v>81</v>
      </c>
      <c r="C12" s="9" t="s">
        <v>82</v>
      </c>
      <c r="D12" s="8" t="s">
        <v>83</v>
      </c>
      <c r="E12" s="8" t="s">
        <v>84</v>
      </c>
      <c r="F12" s="8">
        <v>2</v>
      </c>
      <c r="G12" s="8" t="s">
        <v>85</v>
      </c>
      <c r="H12" s="8" t="s">
        <v>86</v>
      </c>
      <c r="I12" s="8">
        <v>35</v>
      </c>
      <c r="J12" s="8">
        <v>106865</v>
      </c>
      <c r="K12" s="22" t="str">
        <f>VLOOKUP(J12,[1]Sheet1!$A$1:$B$65536,2,0)</f>
        <v>丝竹路</v>
      </c>
      <c r="L12" s="8" t="s">
        <v>55</v>
      </c>
      <c r="M12" s="20" t="s">
        <v>24</v>
      </c>
      <c r="N12" s="21"/>
      <c r="O12" s="21" t="s">
        <v>87</v>
      </c>
    </row>
    <row r="13" ht="15" spans="1:15">
      <c r="A13" s="7">
        <v>11</v>
      </c>
      <c r="B13" s="8" t="s">
        <v>88</v>
      </c>
      <c r="C13" s="9" t="s">
        <v>89</v>
      </c>
      <c r="D13" s="8" t="s">
        <v>90</v>
      </c>
      <c r="E13" s="8" t="s">
        <v>45</v>
      </c>
      <c r="F13" s="8">
        <v>1</v>
      </c>
      <c r="G13" s="8" t="s">
        <v>91</v>
      </c>
      <c r="H13" s="8" t="s">
        <v>92</v>
      </c>
      <c r="I13" s="8">
        <v>90</v>
      </c>
      <c r="J13" s="8">
        <v>351</v>
      </c>
      <c r="K13" s="22" t="str">
        <f>VLOOKUP(J13,[1]Sheet1!$A$1:$B$65536,2,0)</f>
        <v>都江堰药店</v>
      </c>
      <c r="L13" s="8" t="s">
        <v>23</v>
      </c>
      <c r="M13" s="20" t="s">
        <v>24</v>
      </c>
      <c r="N13" s="21"/>
      <c r="O13" s="21" t="s">
        <v>56</v>
      </c>
    </row>
    <row r="14" ht="15" spans="1:15">
      <c r="A14" s="7">
        <v>12</v>
      </c>
      <c r="B14" s="8" t="s">
        <v>93</v>
      </c>
      <c r="C14" s="9" t="s">
        <v>94</v>
      </c>
      <c r="D14" s="8" t="s">
        <v>95</v>
      </c>
      <c r="E14" s="8" t="s">
        <v>96</v>
      </c>
      <c r="F14" s="8">
        <v>1</v>
      </c>
      <c r="G14" s="12" t="s">
        <v>97</v>
      </c>
      <c r="H14" s="8" t="s">
        <v>98</v>
      </c>
      <c r="I14" s="8">
        <v>28</v>
      </c>
      <c r="J14" s="8">
        <v>351</v>
      </c>
      <c r="K14" s="22" t="str">
        <f>VLOOKUP(J14,[1]Sheet1!$A$1:$B$65536,2,0)</f>
        <v>都江堰药店</v>
      </c>
      <c r="L14" s="8" t="s">
        <v>23</v>
      </c>
      <c r="M14" s="20" t="s">
        <v>24</v>
      </c>
      <c r="N14" s="21"/>
      <c r="O14" s="21" t="s">
        <v>99</v>
      </c>
    </row>
    <row r="15" ht="15" spans="1:15">
      <c r="A15" s="7">
        <v>13</v>
      </c>
      <c r="B15" s="8" t="s">
        <v>100</v>
      </c>
      <c r="C15" s="9" t="s">
        <v>101</v>
      </c>
      <c r="D15" s="8" t="s">
        <v>102</v>
      </c>
      <c r="E15" s="8" t="s">
        <v>103</v>
      </c>
      <c r="F15" s="8">
        <v>1</v>
      </c>
      <c r="G15" s="13" t="s">
        <v>104</v>
      </c>
      <c r="H15" s="8" t="s">
        <v>105</v>
      </c>
      <c r="I15" s="8">
        <v>40</v>
      </c>
      <c r="J15" s="8">
        <v>351</v>
      </c>
      <c r="K15" s="22" t="str">
        <f>VLOOKUP(J15,[1]Sheet1!$A$1:$B$65536,2,0)</f>
        <v>都江堰药店</v>
      </c>
      <c r="L15" s="8" t="s">
        <v>23</v>
      </c>
      <c r="M15" s="20" t="s">
        <v>24</v>
      </c>
      <c r="N15" s="21"/>
      <c r="O15" s="21" t="s">
        <v>56</v>
      </c>
    </row>
    <row r="16" ht="15" spans="1:15">
      <c r="A16" s="7">
        <v>14</v>
      </c>
      <c r="B16" s="8" t="s">
        <v>106</v>
      </c>
      <c r="C16" s="9" t="s">
        <v>107</v>
      </c>
      <c r="D16" s="8" t="s">
        <v>108</v>
      </c>
      <c r="E16" s="8" t="s">
        <v>109</v>
      </c>
      <c r="F16" s="8">
        <v>2</v>
      </c>
      <c r="G16" s="8" t="s">
        <v>110</v>
      </c>
      <c r="H16" s="8" t="s">
        <v>111</v>
      </c>
      <c r="I16" s="8">
        <v>10</v>
      </c>
      <c r="J16" s="8">
        <v>112415</v>
      </c>
      <c r="K16" s="22" t="str">
        <f>VLOOKUP(J16,[1]Sheet1!$A$1:$B$65536,2,0)</f>
        <v>四川太极金牛区五福桥东路药店</v>
      </c>
      <c r="L16" s="8" t="s">
        <v>23</v>
      </c>
      <c r="M16" s="20" t="s">
        <v>24</v>
      </c>
      <c r="N16" s="21"/>
      <c r="O16" s="21" t="s">
        <v>56</v>
      </c>
    </row>
    <row r="17" s="3" customFormat="1" ht="15" spans="1:15">
      <c r="A17" s="7">
        <v>15</v>
      </c>
      <c r="B17" s="14" t="s">
        <v>112</v>
      </c>
      <c r="C17" s="7" t="s">
        <v>113</v>
      </c>
      <c r="D17" s="15" t="s">
        <v>114</v>
      </c>
      <c r="E17" s="14" t="s">
        <v>115</v>
      </c>
      <c r="F17" s="16">
        <v>2</v>
      </c>
      <c r="G17" s="15" t="s">
        <v>116</v>
      </c>
      <c r="H17" s="14" t="s">
        <v>117</v>
      </c>
      <c r="I17" s="16">
        <v>25</v>
      </c>
      <c r="J17" s="16">
        <v>112415</v>
      </c>
      <c r="K17" s="15" t="str">
        <f>VLOOKUP(J17,[1]Sheet1!$A$1:$B$65536,2,0)</f>
        <v>四川太极金牛区五福桥东路药店</v>
      </c>
      <c r="L17" s="15" t="s">
        <v>23</v>
      </c>
      <c r="M17" s="26" t="s">
        <v>24</v>
      </c>
      <c r="N17" s="27"/>
      <c r="O17" s="7" t="s">
        <v>118</v>
      </c>
    </row>
    <row r="18" ht="15" spans="1:15">
      <c r="A18" s="7">
        <v>16</v>
      </c>
      <c r="B18" s="8" t="s">
        <v>119</v>
      </c>
      <c r="C18" s="17" t="s">
        <v>120</v>
      </c>
      <c r="D18" s="8" t="s">
        <v>121</v>
      </c>
      <c r="E18" s="8" t="s">
        <v>122</v>
      </c>
      <c r="F18" s="8">
        <v>3</v>
      </c>
      <c r="G18" s="8" t="s">
        <v>123</v>
      </c>
      <c r="H18" s="8" t="s">
        <v>124</v>
      </c>
      <c r="I18" s="9">
        <v>58</v>
      </c>
      <c r="J18" s="8">
        <v>106569</v>
      </c>
      <c r="K18" s="22" t="str">
        <f>VLOOKUP(J18,[1]Sheet1!$A$1:$B$65536,2,0)</f>
        <v>大悦路店</v>
      </c>
      <c r="L18" s="8" t="s">
        <v>23</v>
      </c>
      <c r="M18" s="20" t="s">
        <v>24</v>
      </c>
      <c r="N18" s="21"/>
      <c r="O18" s="28" t="s">
        <v>125</v>
      </c>
    </row>
    <row r="19" ht="15" spans="1:15">
      <c r="A19" s="7">
        <v>17</v>
      </c>
      <c r="B19" s="8" t="s">
        <v>126</v>
      </c>
      <c r="C19" s="17" t="s">
        <v>127</v>
      </c>
      <c r="D19" s="10" t="s">
        <v>128</v>
      </c>
      <c r="E19" s="8" t="s">
        <v>129</v>
      </c>
      <c r="F19" s="8">
        <v>5</v>
      </c>
      <c r="G19" s="8" t="s">
        <v>130</v>
      </c>
      <c r="H19" s="8" t="s">
        <v>131</v>
      </c>
      <c r="I19" s="9">
        <v>25</v>
      </c>
      <c r="J19" s="29">
        <v>750</v>
      </c>
      <c r="K19" s="30" t="str">
        <f>VLOOKUP(J19,[1]Sheet1!$A$1:$B$65536,2,0)</f>
        <v>成都成汉太极大药房有限公司</v>
      </c>
      <c r="L19" s="8" t="s">
        <v>23</v>
      </c>
      <c r="M19" s="20" t="s">
        <v>24</v>
      </c>
      <c r="N19" s="24">
        <v>21</v>
      </c>
      <c r="O19" s="21" t="s">
        <v>132</v>
      </c>
    </row>
  </sheetData>
  <sortState ref="A3:O19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galaxy1387619328</cp:lastModifiedBy>
  <dcterms:created xsi:type="dcterms:W3CDTF">2020-05-07T01:15:00Z</dcterms:created>
  <dcterms:modified xsi:type="dcterms:W3CDTF">2020-07-15T04:06:22Z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