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<sst xmlns="http://schemas.openxmlformats.org/spreadsheetml/2006/main" count="465" uniqueCount="329">
  <si>
    <t>小程序找药（2020.7.10-7.12）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</si>
  <si>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</si>
  <si>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</si>
  <si>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</si>
  <si>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</si>
  <si>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</si>
  <si>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</si>
  <si>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</si>
  <si>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</si>
  <si>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</si>
  <si>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</si>
  <si>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</si>
  <si>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</si>
  <si>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</si>
  <si>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</si>
  <si>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</si>
  <si>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2020-07-10 09:08:56</t>
  </si>
  <si>
    <t>冠心七味片</t>
  </si>
  <si>
    <t>60片瓶</t>
  </si>
  <si>
    <t>内蒙古天奇</t>
  </si>
  <si>
    <t>Z20093720</t>
  </si>
  <si>
    <t>紧急</t>
  </si>
  <si>
    <t>员工</t>
  </si>
  <si>
    <t>请采购部找渠道（郫县东大街店报送过需求）</t>
  </si>
  <si>
    <t>2020-07-10 10:50:45</t>
  </si>
  <si>
    <t>金红颗粒</t>
  </si>
  <si>
    <t>9袋（盒）</t>
  </si>
  <si>
    <t>江苏康缘药业股份有限公司</t>
  </si>
  <si>
    <t>Z20050445</t>
  </si>
  <si>
    <t>已回复药师帮有渠道，请采购部尽快报送新品，累计4家门店报送需求</t>
  </si>
  <si>
    <t>2020-07-10 15:11:43</t>
  </si>
  <si>
    <t>维生素B12滴眼液</t>
  </si>
  <si>
    <t>5ml</t>
  </si>
  <si>
    <t>参天制药</t>
  </si>
  <si>
    <t>国药准字J20150129/注册证号 H20150390</t>
  </si>
  <si>
    <t>普通</t>
  </si>
  <si>
    <t>请采购部找渠道</t>
  </si>
  <si>
    <t>2020-07-10 15:14:47</t>
  </si>
  <si>
    <t>外用溃疡散</t>
  </si>
  <si>
    <t>2g*1瓶</t>
  </si>
  <si>
    <t>乌兰浩特中蒙制药有限公司</t>
  </si>
  <si>
    <t>Z15020472</t>
  </si>
  <si>
    <t>请采购部找渠道，中标价24.72</t>
  </si>
  <si>
    <t>2020-07-10 15:17:53</t>
  </si>
  <si>
    <t>富马酸丙酚替诺福韦片</t>
  </si>
  <si>
    <t>25mg*30片</t>
  </si>
  <si>
    <t>英国:Patheon Inc.</t>
  </si>
  <si>
    <t>注册证号 H20180060</t>
  </si>
  <si>
    <t>已经回复有渠道，请采购部尽快报送新品</t>
  </si>
  <si>
    <t>2020-07-10 15:21:07</t>
  </si>
  <si>
    <t>盐酸倍他洛尔滴眼液</t>
  </si>
  <si>
    <t>比利时:s.a. ALCON-COUVREUR n.v.</t>
  </si>
  <si>
    <t>注册证号 H20140958</t>
  </si>
  <si>
    <t>目录外淘汰，公司无库存，请采购部购进，中标价40.69</t>
  </si>
  <si>
    <t>2020-07-10 15:42:56</t>
  </si>
  <si>
    <t>石斛夜光丸</t>
  </si>
  <si>
    <t>24g</t>
  </si>
  <si>
    <t>湖北诺得胜制药有限公司</t>
  </si>
  <si>
    <t>Z42020271</t>
  </si>
  <si>
    <t>在特殊目录，公司无库存，请采购部购进，劼人路报送过需求，中标价39.6</t>
  </si>
  <si>
    <t>2020-07-10 17:44:48</t>
  </si>
  <si>
    <t>拉坦前列素滴眼液</t>
  </si>
  <si>
    <t>2.5ml：125微克</t>
  </si>
  <si>
    <t>辉瑞</t>
  </si>
  <si>
    <t>进口药品注册标准JX20140141</t>
  </si>
  <si>
    <t>光华村库存6盒，门店需求2盒请店间调拨满足顾客需求</t>
  </si>
  <si>
    <t>2020-07-10 18:10:45</t>
  </si>
  <si>
    <t>复方苁蓉益智胶囊</t>
  </si>
  <si>
    <r>
      <t>0.3gx24</t>
    </r>
    <r>
      <rPr>
        <sz val="11"/>
        <color rgb="FF000000"/>
        <rFont val="宋体"/>
        <charset val="0"/>
      </rPr>
      <t>粒</t>
    </r>
  </si>
  <si>
    <t>辽源誉隆亚东药业有限责任公司</t>
  </si>
  <si>
    <t>Z20080047</t>
  </si>
  <si>
    <t>已回复药师帮有渠道，请采购部尽快报送新品，奎光路、大邑新场文昌街店累计2家店送过需求（中标价50.62）</t>
  </si>
  <si>
    <t>2020-07-10 18:28:58</t>
  </si>
  <si>
    <t>千里光胶囊</t>
  </si>
  <si>
    <t>盒</t>
  </si>
  <si>
    <t>江西和明制药有限公司</t>
  </si>
  <si>
    <t>门店ID有误，请重新上报</t>
  </si>
  <si>
    <t>2020-07-10 18:33:41</t>
  </si>
  <si>
    <t>金蝉止痒颗粒</t>
  </si>
  <si>
    <t>重庆希尔安药业</t>
  </si>
  <si>
    <t>B20020702</t>
  </si>
  <si>
    <t>请完善需求规格重新上报</t>
  </si>
  <si>
    <t>2020-07-10 19:10:49</t>
  </si>
  <si>
    <t>心脑康胶囊</t>
  </si>
  <si>
    <t>0.52*100粒</t>
  </si>
  <si>
    <t>郑州瑞龙制药有限公司</t>
  </si>
  <si>
    <t>z19993340</t>
  </si>
  <si>
    <t>2020-07-10 19:14:37</t>
  </si>
  <si>
    <t>米格列奈钙片</t>
  </si>
  <si>
    <t>5mg*12s*3板</t>
  </si>
  <si>
    <t>江苏正大天晴药业</t>
  </si>
  <si>
    <t>H20080572</t>
  </si>
  <si>
    <t>请采购部找渠道（中标价40.79）</t>
  </si>
  <si>
    <t>2020-07-10 19:44:10</t>
  </si>
  <si>
    <t>阿法骨化醇片</t>
  </si>
  <si>
    <t>0.5×10片</t>
  </si>
  <si>
    <t>日本</t>
  </si>
  <si>
    <t>H20100392</t>
  </si>
  <si>
    <t>目录外淘汰，公司无库存，请采购部购进（累计6家门店报送过需求）中标价35.9</t>
  </si>
  <si>
    <t>2020-07-10 20:02:45</t>
  </si>
  <si>
    <t>消银胶囊</t>
  </si>
  <si>
    <t>0.3g*150粒</t>
  </si>
  <si>
    <t>陕西摩美的气血和制药有限公司</t>
  </si>
  <si>
    <t>Z20000110</t>
  </si>
  <si>
    <t>2020-07-10 20:10:56</t>
  </si>
  <si>
    <t>富马酸比索洛尔片</t>
  </si>
  <si>
    <t>2.5mgX18片</t>
  </si>
  <si>
    <t>成都苑东生物制药股份有限公司</t>
  </si>
  <si>
    <t>H20083007</t>
  </si>
  <si>
    <t>在待经营目录，光华店库存9盒，门店需求1盒，请先店间调拨满足顾客需求</t>
  </si>
  <si>
    <t>2020-07-10 21:38:06</t>
  </si>
  <si>
    <t>红金消结片</t>
  </si>
  <si>
    <t>0.42g×36片</t>
  </si>
  <si>
    <t>泰康制药</t>
  </si>
  <si>
    <t>Z200804000</t>
  </si>
  <si>
    <t>目录外淘汰，公司无库存，请采购部购进,禁请原因（近3个月未购进，建议淘汰黄华，18.5.3）中标价38.23</t>
  </si>
  <si>
    <t>目录外淘汰，公司无库存，请采购部购进</t>
  </si>
  <si>
    <t>2020-07-11 09:51:37</t>
  </si>
  <si>
    <t>如意珍宝丸</t>
  </si>
  <si>
    <t>0.25*20丸</t>
  </si>
  <si>
    <t>金诃藏药</t>
  </si>
  <si>
    <t>Z63020289</t>
  </si>
  <si>
    <t>7月2日已报送新品，请采购部联系厂家尽快交资料（汇融名城也报送过需求）中标价40.11</t>
  </si>
  <si>
    <t>2020-07-11 09:55:02</t>
  </si>
  <si>
    <t>参芪十一味颗粒</t>
  </si>
  <si>
    <t>2g*12袋</t>
  </si>
  <si>
    <t>江西山高制药</t>
  </si>
  <si>
    <t>Z10980002</t>
  </si>
  <si>
    <t>已回复药师帮有渠道，请采购部尽快报送新品 （大邑东壕沟店报送过需求）2g*24袋中标价87.39</t>
  </si>
  <si>
    <t>2020-07-11 10:40:05</t>
  </si>
  <si>
    <t>盐酸多奈哌齐</t>
  </si>
  <si>
    <t>5mg*14片</t>
  </si>
  <si>
    <t>重庆植恩</t>
  </si>
  <si>
    <t>H20010723</t>
  </si>
  <si>
    <t>2020-07-11 11:38:24</t>
  </si>
  <si>
    <t>二十六味通经散</t>
  </si>
  <si>
    <t>2g×10袋</t>
  </si>
  <si>
    <t>西藏昌都藏药厂</t>
  </si>
  <si>
    <t>Z20023237</t>
  </si>
  <si>
    <t>2020-07-11 11:41:28</t>
  </si>
  <si>
    <t>复方珍珠口疮颗粒</t>
  </si>
  <si>
    <t>10克×10袋</t>
  </si>
  <si>
    <t>四川美大康药业股份有限公司</t>
  </si>
  <si>
    <t>Z20010031</t>
  </si>
  <si>
    <t>待经营目录里有同厂家6袋装，请采购部尽快联系厂家交资料（邓双店报送过需求）中标价64</t>
  </si>
  <si>
    <t>2020-07-11 11:57:08</t>
  </si>
  <si>
    <t>通宣理肺颗粒</t>
  </si>
  <si>
    <t>12袋（无糖）</t>
  </si>
  <si>
    <t>哈尔滨瀚钧药业有限公司</t>
  </si>
  <si>
    <t>Z12020766</t>
  </si>
  <si>
    <t>钟伟</t>
  </si>
  <si>
    <t>顾客</t>
  </si>
  <si>
    <t>有同品名ID72511，已联系顾客</t>
  </si>
  <si>
    <t>2020-07-11 11:58:27</t>
  </si>
  <si>
    <r>
      <t>阿莫西林克拉维酸钾</t>
    </r>
    <r>
      <rPr>
        <sz val="11"/>
        <color rgb="FF000000"/>
        <rFont val="Calibri"/>
        <charset val="0"/>
      </rPr>
      <t>(4</t>
    </r>
    <r>
      <rPr>
        <sz val="11"/>
        <color rgb="FF000000"/>
        <rFont val="宋体"/>
        <charset val="0"/>
      </rPr>
      <t>：</t>
    </r>
    <r>
      <rPr>
        <sz val="11"/>
        <color rgb="FF000000"/>
        <rFont val="Calibri"/>
        <charset val="0"/>
      </rPr>
      <t>1)</t>
    </r>
    <r>
      <rPr>
        <sz val="11"/>
        <color rgb="FF000000"/>
        <rFont val="宋体"/>
        <charset val="0"/>
      </rPr>
      <t>干混悬剂</t>
    </r>
  </si>
  <si>
    <t>0.15625g*9包</t>
  </si>
  <si>
    <t>贝克诺顿(浙江)制药有限公司</t>
  </si>
  <si>
    <t>H20010010</t>
  </si>
  <si>
    <r>
      <t>有同规格先声药业的</t>
    </r>
    <r>
      <rPr>
        <sz val="10"/>
        <rFont val="Arial"/>
        <charset val="0"/>
      </rPr>
      <t>ID20180</t>
    </r>
    <r>
      <rPr>
        <sz val="10"/>
        <rFont val="宋体"/>
        <charset val="0"/>
      </rPr>
      <t>，已联系顾客</t>
    </r>
  </si>
  <si>
    <t>2020-07-11 12:13:27</t>
  </si>
  <si>
    <t>氯雷他定片</t>
  </si>
  <si>
    <t>10mg*10片</t>
  </si>
  <si>
    <t>浙江新京</t>
  </si>
  <si>
    <t>H20030213</t>
  </si>
  <si>
    <t>2020-07-11 12:17:46</t>
  </si>
  <si>
    <t>左归丸</t>
  </si>
  <si>
    <t>45g</t>
  </si>
  <si>
    <t>仲景宛西制药股份有限公司（原河南省宛西制药股份有限公司）</t>
  </si>
  <si>
    <t>Z41020696</t>
  </si>
  <si>
    <t>目录外淘汰，公司无库存，禁请原因（由于缺乏原料，暂时缺货。2017.3.13）</t>
  </si>
  <si>
    <t>2020-07-11 13:09:22</t>
  </si>
  <si>
    <t>至灵菌丝胶囊</t>
  </si>
  <si>
    <t>0.25gX30粒</t>
  </si>
  <si>
    <t>河北瑞森</t>
  </si>
  <si>
    <t>H13024500</t>
  </si>
  <si>
    <t>2020-07-11 13:59:28</t>
  </si>
  <si>
    <t>伸筋丹胶囊</t>
  </si>
  <si>
    <t>0.15g×60粒</t>
  </si>
  <si>
    <t>威海人生药业集团股份有限公司</t>
  </si>
  <si>
    <t>Z37021387</t>
  </si>
  <si>
    <t>公司有浙江新光产60粒装ID13378，请门店核实是否能满足顾客需求</t>
  </si>
  <si>
    <t>2020-07-11 14:50:14</t>
  </si>
  <si>
    <t>复方硫磺乳膏</t>
  </si>
  <si>
    <t>250g</t>
  </si>
  <si>
    <t>开封龙亭</t>
  </si>
  <si>
    <t>Z41022272</t>
  </si>
  <si>
    <t>2020-07-11 14:58:00</t>
  </si>
  <si>
    <t>吡格列酮二甲双胍片</t>
  </si>
  <si>
    <t>（15mg/500mg）14</t>
  </si>
  <si>
    <t>杭州中美</t>
  </si>
  <si>
    <t>H20100180</t>
  </si>
  <si>
    <t>公司在营且有库存，请店间调拨或请营运部铺货满足顾客需求</t>
  </si>
  <si>
    <t>2020-07-11 15:10:50</t>
  </si>
  <si>
    <t>复方氨酚烷胺胶囊</t>
  </si>
  <si>
    <t>12粒</t>
  </si>
  <si>
    <t>三九</t>
  </si>
  <si>
    <t>H13021912</t>
  </si>
  <si>
    <t>2020-07-11 15:22:38</t>
  </si>
  <si>
    <t>活血应痛丸</t>
  </si>
  <si>
    <t>4g*6袋</t>
  </si>
  <si>
    <t>内蒙古</t>
  </si>
  <si>
    <t>Z20083437</t>
  </si>
  <si>
    <t>2020-07-11 15:24:04</t>
  </si>
  <si>
    <t>通滞苏润江胶囊</t>
  </si>
  <si>
    <t>30粒</t>
  </si>
  <si>
    <t>黑龙江济人</t>
  </si>
  <si>
    <t>Z20055652</t>
  </si>
  <si>
    <t>6月4日已经报送新品，请采购部联系厂家尽快交资料（新乐中街报送过需求）</t>
  </si>
  <si>
    <t>2020-07-11 16:39:54</t>
  </si>
  <si>
    <r>
      <t>5ml:12.5mg</t>
    </r>
    <r>
      <rPr>
        <sz val="9"/>
        <color rgb="FF666666"/>
        <rFont val="宋体"/>
        <charset val="134"/>
      </rPr>
      <t> </t>
    </r>
  </si>
  <si>
    <t>目录外淘汰，公司无库存，请采购部购进，中标价40.69（十二桥6月26日报送过需求）</t>
  </si>
  <si>
    <t>2020-07-11 20:17:19</t>
  </si>
  <si>
    <t>比复健鼻净纳米抗菌水凝胶</t>
  </si>
  <si>
    <t>15ml</t>
  </si>
  <si>
    <t>吉林邦安宝医用设备有限公司</t>
  </si>
  <si>
    <t>吉食药监械（准）字2005第2640173</t>
  </si>
  <si>
    <t>上传图片为高效单体银鼻炎抗菌喷剂(比复健)ID137174，请门店核实需求剂型是喷雾剂还是凝胶</t>
  </si>
  <si>
    <t>2020-07-12 08:38:57</t>
  </si>
  <si>
    <t>参龙补肾片</t>
  </si>
  <si>
    <t>不清楚</t>
  </si>
  <si>
    <t>查询无果</t>
  </si>
  <si>
    <t>无</t>
  </si>
  <si>
    <t>2020-07-12 09:48:40</t>
  </si>
  <si>
    <t>苦参凝胶</t>
  </si>
  <si>
    <t>5g*4支</t>
  </si>
  <si>
    <t>贵阳新天药业</t>
  </si>
  <si>
    <t>Z20050058</t>
  </si>
  <si>
    <t>请采购部找渠道（华泰店报送过需求）中标价38.27</t>
  </si>
  <si>
    <t>2020-07-12 10:01:29</t>
  </si>
  <si>
    <t>益气糖康胶囊</t>
  </si>
  <si>
    <t>15粒x3板x3盒</t>
  </si>
  <si>
    <t>健民药业集团股份有限公司</t>
  </si>
  <si>
    <t>B20020042</t>
  </si>
  <si>
    <t>2020-07-12 10:47:36</t>
  </si>
  <si>
    <t>依诺沙星乳膏</t>
  </si>
  <si>
    <t>10克</t>
  </si>
  <si>
    <t>遂成药业股份有限公司</t>
  </si>
  <si>
    <t>H20065351</t>
  </si>
  <si>
    <t>请采购部找渠道（目录里无一款依诺沙星乳膏）中标价4.97</t>
  </si>
  <si>
    <t>2020-07-12 12:03:20</t>
  </si>
  <si>
    <t>阿法骨化醇软胶囊</t>
  </si>
  <si>
    <t>0.25ug*20粒</t>
  </si>
  <si>
    <t>广州白云山星群(药业)股份有限公司</t>
  </si>
  <si>
    <t>H20020501</t>
  </si>
  <si>
    <t>王阿姨</t>
  </si>
  <si>
    <t>目录里有同规格ID12019，已联系顾客</t>
  </si>
  <si>
    <t>2020-07-12 13:36:36</t>
  </si>
  <si>
    <t>孕康口服液</t>
  </si>
  <si>
    <t>10*6只</t>
  </si>
  <si>
    <t>回音必集团浙江齐齐制药</t>
  </si>
  <si>
    <t>2020-07-12 13:36:40</t>
  </si>
  <si>
    <t>老蔻丸</t>
  </si>
  <si>
    <t>3.6gX6袋</t>
  </si>
  <si>
    <t>内蒙古天奇中蒙制药</t>
  </si>
  <si>
    <t>Z20093400</t>
  </si>
  <si>
    <t>2020-07-12 13:40:40</t>
  </si>
  <si>
    <t>保胎无忧片</t>
  </si>
  <si>
    <t>0.56*12S*3板</t>
  </si>
  <si>
    <t>云南通大生物药业有限公司</t>
  </si>
  <si>
    <t>z20063561</t>
  </si>
  <si>
    <t>2020-07-12 13:45:22</t>
  </si>
  <si>
    <t>外用壳聚糖抗菌液（婴德保）</t>
  </si>
  <si>
    <t>60ML</t>
  </si>
  <si>
    <t>郑州正和医疗器械有限公司</t>
  </si>
  <si>
    <t>豫食药监械生产许20149006</t>
  </si>
  <si>
    <t>2020-07-12 13:50:28</t>
  </si>
  <si>
    <t>利福布汀胶囊</t>
  </si>
  <si>
    <t>0.15*20粒</t>
  </si>
  <si>
    <t>四川明欣药业有限责任公司</t>
  </si>
  <si>
    <t>H20070296</t>
  </si>
  <si>
    <t>2020-07-12 14:45:42</t>
  </si>
  <si>
    <t>马来酸曲美布汀片</t>
  </si>
  <si>
    <r>
      <t>0.2*24</t>
    </r>
    <r>
      <rPr>
        <sz val="11"/>
        <color rgb="FF000000"/>
        <rFont val="宋体"/>
        <charset val="0"/>
      </rPr>
      <t>片</t>
    </r>
  </si>
  <si>
    <t>海南普利</t>
  </si>
  <si>
    <t>H20040438</t>
  </si>
  <si>
    <t>请采购部找渠道，中标价24.8</t>
  </si>
  <si>
    <t>2020-07-12 14:47:25</t>
  </si>
  <si>
    <t>兰索拉唑肠溶片</t>
  </si>
  <si>
    <r>
      <t>30mg*14</t>
    </r>
    <r>
      <rPr>
        <sz val="11"/>
        <color rgb="FF000000"/>
        <rFont val="宋体"/>
        <charset val="0"/>
      </rPr>
      <t>片</t>
    </r>
  </si>
  <si>
    <t>四川成都同道堂</t>
  </si>
  <si>
    <t>H20055184</t>
  </si>
  <si>
    <t>已回复有渠道，请采购部尽快报送新品（累计3家门店报送需求）中标价30.26</t>
  </si>
  <si>
    <t>2020-07-12 17:54:27</t>
  </si>
  <si>
    <t>复方α-酮酸片</t>
  </si>
  <si>
    <t>0.63g×100片</t>
  </si>
  <si>
    <t>北京福元医药</t>
  </si>
  <si>
    <t>H20093176</t>
  </si>
  <si>
    <t>请采购部找渠道（中标价179.38）</t>
  </si>
  <si>
    <t>2020-07-12 17:56:02</t>
  </si>
  <si>
    <t>愈酚甲麻那敏颗粒</t>
  </si>
  <si>
    <t>9袋</t>
  </si>
  <si>
    <t>海南凯健</t>
  </si>
  <si>
    <t>H20090097</t>
  </si>
  <si>
    <t>已回复有渠道，请采购部尽快报送新品（累计13家门店报送需求）医院中标价30.94，杏林小程序30.1（缺货状态）</t>
  </si>
  <si>
    <t>2020-07-12 17:58:39</t>
  </si>
  <si>
    <t>托拉塞米片</t>
  </si>
  <si>
    <t>湖北百科</t>
  </si>
  <si>
    <t>H20040075</t>
  </si>
  <si>
    <t>请采购部找渠道，中标价19.26</t>
  </si>
  <si>
    <t>2020-07-12 18:00:44</t>
  </si>
  <si>
    <t>格列美脲分散片</t>
  </si>
  <si>
    <r>
      <t>2mg×12</t>
    </r>
    <r>
      <rPr>
        <sz val="11"/>
        <color rgb="FF000000"/>
        <rFont val="宋体"/>
        <charset val="0"/>
      </rPr>
      <t>片</t>
    </r>
  </si>
  <si>
    <t>石药集团欧意药业有限公司</t>
  </si>
  <si>
    <t>H20100182</t>
  </si>
  <si>
    <t>目录里有同厂家30片装ID178419，请门店核实是否能满足顾客需求</t>
  </si>
  <si>
    <t>2020-07-12 19:32:59</t>
  </si>
  <si>
    <t>三伏贴</t>
  </si>
  <si>
    <t>罗晓明</t>
  </si>
  <si>
    <t>顾客不需要了</t>
  </si>
  <si>
    <t>2020-07-12 19:41:41</t>
  </si>
  <si>
    <t>斯唯诺</t>
  </si>
  <si>
    <t>10ml*10支</t>
  </si>
  <si>
    <t>吉林修正生物</t>
  </si>
  <si>
    <t>保健品</t>
  </si>
  <si>
    <t>门店ID有误，请重新上市</t>
  </si>
  <si>
    <t>2020-07-12 19:47:29</t>
  </si>
  <si>
    <t>斯唯诺口服液</t>
  </si>
  <si>
    <t>吉林修正</t>
  </si>
  <si>
    <t>请完善批准文号重新上报</t>
  </si>
  <si>
    <t>2020-07-12 20:54:42</t>
  </si>
  <si>
    <t>连芩珍珠滴丸</t>
  </si>
  <si>
    <t>z</t>
  </si>
  <si>
    <t>请完善需求规格、厂家、国药准字重新上报</t>
  </si>
  <si>
    <t>2020-07-12 22:01:38</t>
  </si>
  <si>
    <t>肾脾双补口服液</t>
  </si>
  <si>
    <t>20支</t>
  </si>
  <si>
    <t>江西药都</t>
  </si>
  <si>
    <t>B20020514</t>
  </si>
  <si>
    <t>公司在营且有库存，上报门店库存1盒，请门店核实上报原因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</si>
</sst>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66666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2" xfId="0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abSelected="1" topLeftCell="A11" workbookViewId="0">
      <selection activeCell="O28" sqref="O28"/>
    </sheetView>
  </sheetViews>
  <sheetFormatPr defaultColWidth="9" defaultRowHeight="13.5"/>
  <cols>
    <col min="1" max="1" width="3.5" style="3" customWidth="1"/>
    <col min="2" max="2" width="18.25" customWidth="1"/>
    <col min="3" max="3" width="6.25" customWidth="1"/>
    <col min="4" max="4" width="29.625" customWidth="1"/>
    <col min="5" max="5" width="13.875" customWidth="1"/>
    <col min="6" max="6" width="4.125" customWidth="1"/>
    <col min="7" max="7" width="9" customWidth="1"/>
    <col min="8" max="8" width="11.875" customWidth="1"/>
    <col min="9" max="10" width="6.125" customWidth="1"/>
    <col min="11" max="11" width="12.875" customWidth="1"/>
    <col min="12" max="12" width="5.75" customWidth="1"/>
    <col min="13" max="13" width="4" customWidth="1"/>
    <col min="14" max="14" width="5.875" customWidth="1"/>
    <col min="15" max="15" width="94.2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3" t="s">
        <v>15</v>
      </c>
    </row>
    <row r="3" ht="15" spans="1:15">
      <c r="A3" s="6"/>
      <c r="B3" s="7" t="s">
        <v>16</v>
      </c>
      <c r="C3" s="8"/>
      <c r="D3" s="7" t="s">
        <v>17</v>
      </c>
      <c r="E3" s="7" t="s">
        <v>18</v>
      </c>
      <c r="F3" s="7">
        <v>1</v>
      </c>
      <c r="G3" s="7" t="s">
        <v>19</v>
      </c>
      <c r="H3" s="7" t="s">
        <v>20</v>
      </c>
      <c r="I3" s="7">
        <v>65</v>
      </c>
      <c r="J3" s="7">
        <v>103639</v>
      </c>
      <c r="K3" s="14" t="str">
        <f>VLOOKUP(J3,[1]Sheet1!$A$1:$B$65536,2,0)</f>
        <v>金马河</v>
      </c>
      <c r="L3" s="7" t="s">
        <v>21</v>
      </c>
      <c r="M3" s="15" t="s">
        <v>22</v>
      </c>
      <c r="N3" s="16"/>
      <c r="O3" s="13" t="s">
        <v>23</v>
      </c>
    </row>
    <row r="4" ht="15" spans="1:15">
      <c r="A4" s="6"/>
      <c r="B4" s="7" t="s">
        <v>24</v>
      </c>
      <c r="C4" s="8"/>
      <c r="D4" s="7" t="s">
        <v>25</v>
      </c>
      <c r="E4" s="9" t="s">
        <v>26</v>
      </c>
      <c r="F4" s="7">
        <v>1</v>
      </c>
      <c r="G4" s="7" t="s">
        <v>27</v>
      </c>
      <c r="H4" s="7" t="s">
        <v>28</v>
      </c>
      <c r="I4" s="7">
        <v>33</v>
      </c>
      <c r="J4" s="7">
        <v>103639</v>
      </c>
      <c r="K4" s="14" t="str">
        <f>VLOOKUP(J4,[1]Sheet1!$A$1:$B$65536,2,0)</f>
        <v>金马河</v>
      </c>
      <c r="L4" s="7" t="s">
        <v>21</v>
      </c>
      <c r="M4" s="15" t="s">
        <v>22</v>
      </c>
      <c r="N4" s="8"/>
      <c r="O4" s="17" t="s">
        <v>29</v>
      </c>
    </row>
    <row r="5" ht="15" spans="1:15">
      <c r="A5" s="6"/>
      <c r="B5" s="7" t="s">
        <v>30</v>
      </c>
      <c r="C5" s="8"/>
      <c r="D5" s="7" t="s">
        <v>31</v>
      </c>
      <c r="E5" s="9" t="s">
        <v>32</v>
      </c>
      <c r="F5" s="7">
        <v>10</v>
      </c>
      <c r="G5" s="7" t="s">
        <v>33</v>
      </c>
      <c r="H5" s="7" t="s">
        <v>34</v>
      </c>
      <c r="I5" s="7">
        <v>22</v>
      </c>
      <c r="J5" s="7">
        <v>582</v>
      </c>
      <c r="K5" s="14" t="str">
        <f>VLOOKUP(J5,[1]Sheet1!$A$1:$B$65536,2,0)</f>
        <v>青羊区十二桥药店</v>
      </c>
      <c r="L5" s="7" t="s">
        <v>35</v>
      </c>
      <c r="M5" s="15" t="s">
        <v>22</v>
      </c>
      <c r="N5" s="8"/>
      <c r="O5" s="18" t="s">
        <v>36</v>
      </c>
    </row>
    <row r="6" ht="15" spans="1:15">
      <c r="A6" s="6"/>
      <c r="B6" s="7" t="s">
        <v>37</v>
      </c>
      <c r="C6" s="8"/>
      <c r="D6" s="7" t="s">
        <v>38</v>
      </c>
      <c r="E6" s="9" t="s">
        <v>39</v>
      </c>
      <c r="F6" s="7">
        <v>10</v>
      </c>
      <c r="G6" s="7" t="s">
        <v>40</v>
      </c>
      <c r="H6" s="7" t="s">
        <v>41</v>
      </c>
      <c r="I6" s="7">
        <v>15</v>
      </c>
      <c r="J6" s="7">
        <v>582</v>
      </c>
      <c r="K6" s="14" t="str">
        <f>VLOOKUP(J6,[1]Sheet1!$A$1:$B$65536,2,0)</f>
        <v>青羊区十二桥药店</v>
      </c>
      <c r="L6" s="7" t="s">
        <v>21</v>
      </c>
      <c r="M6" s="15" t="s">
        <v>22</v>
      </c>
      <c r="N6" s="8"/>
      <c r="O6" s="18" t="s">
        <v>42</v>
      </c>
    </row>
    <row r="7" ht="15" spans="1:15">
      <c r="A7" s="6"/>
      <c r="B7" s="7" t="s">
        <v>43</v>
      </c>
      <c r="C7" s="8"/>
      <c r="D7" s="7" t="s">
        <v>44</v>
      </c>
      <c r="E7" s="9" t="s">
        <v>45</v>
      </c>
      <c r="F7" s="7">
        <v>15</v>
      </c>
      <c r="G7" s="7" t="s">
        <v>46</v>
      </c>
      <c r="H7" s="7" t="s">
        <v>47</v>
      </c>
      <c r="I7" s="7">
        <v>580</v>
      </c>
      <c r="J7" s="7">
        <v>582</v>
      </c>
      <c r="K7" s="14" t="str">
        <f>VLOOKUP(J7,[1]Sheet1!$A$1:$B$65536,2,0)</f>
        <v>青羊区十二桥药店</v>
      </c>
      <c r="L7" s="7" t="s">
        <v>35</v>
      </c>
      <c r="M7" s="15" t="s">
        <v>22</v>
      </c>
      <c r="N7" s="8"/>
      <c r="O7" s="15" t="s">
        <v>48</v>
      </c>
    </row>
    <row r="8" ht="15" spans="1:15">
      <c r="A8" s="6"/>
      <c r="B8" s="7" t="s">
        <v>49</v>
      </c>
      <c r="C8" s="8"/>
      <c r="D8" s="7" t="s">
        <v>50</v>
      </c>
      <c r="E8" s="9" t="s">
        <v>32</v>
      </c>
      <c r="F8" s="7">
        <v>15</v>
      </c>
      <c r="G8" s="7" t="s">
        <v>51</v>
      </c>
      <c r="H8" s="7" t="s">
        <v>52</v>
      </c>
      <c r="I8" s="7">
        <v>63</v>
      </c>
      <c r="J8" s="7">
        <v>582</v>
      </c>
      <c r="K8" s="14" t="str">
        <f>VLOOKUP(J8,[1]Sheet1!$A$1:$B$65536,2,0)</f>
        <v>青羊区十二桥药店</v>
      </c>
      <c r="L8" s="7" t="s">
        <v>35</v>
      </c>
      <c r="M8" s="15" t="s">
        <v>22</v>
      </c>
      <c r="N8" s="19">
        <v>56128</v>
      </c>
      <c r="O8" s="20" t="s">
        <v>53</v>
      </c>
    </row>
    <row r="9" s="2" customFormat="1" ht="15" spans="1:15">
      <c r="A9" s="10"/>
      <c r="B9" s="7" t="s">
        <v>54</v>
      </c>
      <c r="C9" s="11"/>
      <c r="D9" s="7" t="s">
        <v>55</v>
      </c>
      <c r="E9" s="9" t="s">
        <v>56</v>
      </c>
      <c r="F9" s="7">
        <v>1</v>
      </c>
      <c r="G9" s="7" t="s">
        <v>57</v>
      </c>
      <c r="H9" s="7" t="s">
        <v>58</v>
      </c>
      <c r="I9" s="7">
        <v>0</v>
      </c>
      <c r="J9" s="7">
        <v>710</v>
      </c>
      <c r="K9" s="14" t="str">
        <f>VLOOKUP(J9,[1]Sheet1!$A$1:$B$65536,2,0)</f>
        <v>都江堰市蒲阳镇堰问道西路药店</v>
      </c>
      <c r="L9" s="7" t="s">
        <v>21</v>
      </c>
      <c r="M9" s="21" t="s">
        <v>22</v>
      </c>
      <c r="N9" s="22">
        <v>8355</v>
      </c>
      <c r="O9" s="23" t="s">
        <v>59</v>
      </c>
    </row>
    <row r="10" ht="15" spans="1:15">
      <c r="A10" s="6"/>
      <c r="B10" s="7" t="s">
        <v>60</v>
      </c>
      <c r="C10" s="8"/>
      <c r="D10" s="7" t="s">
        <v>61</v>
      </c>
      <c r="E10" s="9" t="s">
        <v>62</v>
      </c>
      <c r="F10" s="7">
        <v>2</v>
      </c>
      <c r="G10" s="7" t="s">
        <v>63</v>
      </c>
      <c r="H10" s="7" t="s">
        <v>64</v>
      </c>
      <c r="I10" s="7">
        <v>180</v>
      </c>
      <c r="J10" s="7">
        <v>337</v>
      </c>
      <c r="K10" s="14" t="str">
        <f>VLOOKUP(J10,[1]Sheet1!$A$1:$B$65536,2,0)</f>
        <v>四川太极浆洗街药店</v>
      </c>
      <c r="L10" s="7" t="s">
        <v>35</v>
      </c>
      <c r="M10" s="15" t="s">
        <v>22</v>
      </c>
      <c r="N10" s="24">
        <v>163378</v>
      </c>
      <c r="O10" s="15" t="s">
        <v>65</v>
      </c>
    </row>
    <row r="11" ht="15" spans="1:15">
      <c r="A11" s="6"/>
      <c r="B11" s="7" t="s">
        <v>66</v>
      </c>
      <c r="C11" s="8"/>
      <c r="D11" s="7" t="s">
        <v>67</v>
      </c>
      <c r="E11" s="9" t="s">
        <v>68</v>
      </c>
      <c r="F11" s="7">
        <v>1</v>
      </c>
      <c r="G11" s="7" t="s">
        <v>69</v>
      </c>
      <c r="H11" s="7" t="s">
        <v>70</v>
      </c>
      <c r="I11" s="7">
        <v>0</v>
      </c>
      <c r="J11" s="7">
        <v>710</v>
      </c>
      <c r="K11" s="14" t="str">
        <f>VLOOKUP(J11,[1]Sheet1!$A$1:$B$65536,2,0)</f>
        <v>都江堰市蒲阳镇堰问道西路药店</v>
      </c>
      <c r="L11" s="7" t="s">
        <v>21</v>
      </c>
      <c r="M11" s="15" t="s">
        <v>22</v>
      </c>
      <c r="N11" s="8"/>
      <c r="O11" s="17" t="s">
        <v>71</v>
      </c>
    </row>
    <row r="12" ht="15" spans="1:15">
      <c r="A12" s="6"/>
      <c r="B12" s="7" t="s">
        <v>72</v>
      </c>
      <c r="C12" s="8"/>
      <c r="D12" s="7" t="s">
        <v>73</v>
      </c>
      <c r="E12" s="9" t="s">
        <v>74</v>
      </c>
      <c r="F12" s="7">
        <v>1</v>
      </c>
      <c r="G12" s="7" t="s">
        <v>75</v>
      </c>
      <c r="H12" s="7"/>
      <c r="I12" s="7">
        <v>35</v>
      </c>
      <c r="J12" s="7">
        <v>106484</v>
      </c>
      <c r="K12" s="14" t="e">
        <f>VLOOKUP(J12,[1]Sheet1!$A$1:$B$65536,2,0)</f>
        <v>#N/A</v>
      </c>
      <c r="L12" s="7" t="s">
        <v>21</v>
      </c>
      <c r="M12" s="15" t="s">
        <v>22</v>
      </c>
      <c r="N12" s="8"/>
      <c r="O12" s="15" t="s">
        <v>76</v>
      </c>
    </row>
    <row r="13" ht="15" spans="1:15">
      <c r="A13" s="6"/>
      <c r="B13" s="7" t="s">
        <v>77</v>
      </c>
      <c r="C13" s="8"/>
      <c r="D13" s="7" t="s">
        <v>78</v>
      </c>
      <c r="E13" s="9" t="s">
        <v>74</v>
      </c>
      <c r="F13" s="7">
        <v>1</v>
      </c>
      <c r="G13" s="7" t="s">
        <v>79</v>
      </c>
      <c r="H13" s="7" t="s">
        <v>80</v>
      </c>
      <c r="I13" s="7">
        <v>37</v>
      </c>
      <c r="J13" s="7">
        <v>106485</v>
      </c>
      <c r="K13" s="14" t="str">
        <f>VLOOKUP(J13,[1]Sheet1!$A$1:$B$65536,2,0)</f>
        <v>元华二巷</v>
      </c>
      <c r="L13" s="7" t="s">
        <v>21</v>
      </c>
      <c r="M13" s="15" t="s">
        <v>22</v>
      </c>
      <c r="N13" s="8"/>
      <c r="O13" s="15" t="s">
        <v>81</v>
      </c>
    </row>
    <row r="14" ht="15" spans="1:15">
      <c r="A14" s="6"/>
      <c r="B14" s="7" t="s">
        <v>82</v>
      </c>
      <c r="C14" s="8"/>
      <c r="D14" s="7" t="s">
        <v>83</v>
      </c>
      <c r="E14" s="9" t="s">
        <v>84</v>
      </c>
      <c r="F14" s="7">
        <v>1</v>
      </c>
      <c r="G14" s="7" t="s">
        <v>85</v>
      </c>
      <c r="H14" s="7" t="s">
        <v>86</v>
      </c>
      <c r="I14" s="7">
        <v>20</v>
      </c>
      <c r="J14" s="7">
        <v>329</v>
      </c>
      <c r="K14" s="14" t="str">
        <f>VLOOKUP(J14,[1]Sheet1!$A$1:$B$65536,2,0)</f>
        <v>温江店</v>
      </c>
      <c r="L14" s="7" t="s">
        <v>21</v>
      </c>
      <c r="M14" s="15" t="s">
        <v>22</v>
      </c>
      <c r="N14" s="8"/>
      <c r="O14" s="18" t="s">
        <v>36</v>
      </c>
    </row>
    <row r="15" ht="15" spans="1:15">
      <c r="A15" s="6"/>
      <c r="B15" s="7" t="s">
        <v>87</v>
      </c>
      <c r="C15" s="8"/>
      <c r="D15" s="12" t="s">
        <v>88</v>
      </c>
      <c r="E15" s="9" t="s">
        <v>89</v>
      </c>
      <c r="F15" s="7">
        <v>1</v>
      </c>
      <c r="G15" s="7" t="s">
        <v>90</v>
      </c>
      <c r="H15" s="7" t="s">
        <v>91</v>
      </c>
      <c r="I15" s="7">
        <v>58</v>
      </c>
      <c r="J15" s="7">
        <v>111219</v>
      </c>
      <c r="K15" s="14" t="str">
        <f>VLOOKUP(J15,[1]Sheet1!$A$1:$B$65536,2,0)</f>
        <v>花照壁街店</v>
      </c>
      <c r="L15" s="7" t="s">
        <v>21</v>
      </c>
      <c r="M15" s="15" t="s">
        <v>22</v>
      </c>
      <c r="N15" s="8"/>
      <c r="O15" s="18" t="s">
        <v>92</v>
      </c>
    </row>
    <row r="16" ht="15" spans="1:15">
      <c r="A16" s="6"/>
      <c r="B16" s="7" t="s">
        <v>93</v>
      </c>
      <c r="C16" s="8"/>
      <c r="D16" s="7" t="s">
        <v>94</v>
      </c>
      <c r="E16" s="9" t="s">
        <v>95</v>
      </c>
      <c r="F16" s="7">
        <v>5</v>
      </c>
      <c r="G16" s="7" t="s">
        <v>96</v>
      </c>
      <c r="H16" s="7" t="s">
        <v>97</v>
      </c>
      <c r="I16" s="7">
        <v>0</v>
      </c>
      <c r="J16" s="7">
        <v>343</v>
      </c>
      <c r="K16" s="14" t="str">
        <f>VLOOKUP(J16,[1]Sheet1!$A$1:$B$65536,2,0)</f>
        <v>光华药店</v>
      </c>
      <c r="L16" s="7" t="s">
        <v>35</v>
      </c>
      <c r="M16" s="15" t="s">
        <v>22</v>
      </c>
      <c r="N16" s="24">
        <v>199</v>
      </c>
      <c r="O16" s="15" t="s">
        <v>98</v>
      </c>
    </row>
    <row r="17" ht="15" spans="1:15">
      <c r="A17" s="6"/>
      <c r="B17" s="7" t="s">
        <v>99</v>
      </c>
      <c r="C17" s="8"/>
      <c r="D17" s="7" t="s">
        <v>100</v>
      </c>
      <c r="E17" s="9" t="s">
        <v>101</v>
      </c>
      <c r="F17" s="7">
        <v>1</v>
      </c>
      <c r="G17" s="7" t="s">
        <v>102</v>
      </c>
      <c r="H17" s="7" t="s">
        <v>103</v>
      </c>
      <c r="I17" s="7">
        <v>182</v>
      </c>
      <c r="J17" s="7">
        <v>104838</v>
      </c>
      <c r="K17" s="14" t="str">
        <f>VLOOKUP(J17,[1]Sheet1!$A$1:$B$65536,2,0)</f>
        <v>蜀州中路店</v>
      </c>
      <c r="L17" s="7" t="s">
        <v>21</v>
      </c>
      <c r="M17" s="15" t="s">
        <v>22</v>
      </c>
      <c r="N17" s="8"/>
      <c r="O17" s="18" t="s">
        <v>36</v>
      </c>
    </row>
    <row r="18" ht="15" spans="1:15">
      <c r="A18" s="6"/>
      <c r="B18" s="7" t="s">
        <v>104</v>
      </c>
      <c r="C18" s="8"/>
      <c r="D18" s="7" t="s">
        <v>105</v>
      </c>
      <c r="E18" s="9" t="s">
        <v>106</v>
      </c>
      <c r="F18" s="7">
        <v>1</v>
      </c>
      <c r="G18" s="7" t="s">
        <v>107</v>
      </c>
      <c r="H18" s="7" t="s">
        <v>108</v>
      </c>
      <c r="I18" s="7">
        <v>18</v>
      </c>
      <c r="J18" s="7">
        <v>591</v>
      </c>
      <c r="K18" s="14" t="str">
        <f>VLOOKUP(J18,[1]Sheet1!$A$1:$B$65536,2,0)</f>
        <v>邛崃市临邛镇长安大道药店</v>
      </c>
      <c r="L18" s="7" t="s">
        <v>21</v>
      </c>
      <c r="M18" s="15" t="s">
        <v>22</v>
      </c>
      <c r="N18" s="24">
        <v>132579</v>
      </c>
      <c r="O18" s="15" t="s">
        <v>109</v>
      </c>
    </row>
    <row r="19" ht="15" spans="1:16">
      <c r="A19" s="6"/>
      <c r="B19" s="7" t="s">
        <v>110</v>
      </c>
      <c r="C19" s="8"/>
      <c r="D19" s="7" t="s">
        <v>111</v>
      </c>
      <c r="E19" s="9" t="s">
        <v>112</v>
      </c>
      <c r="F19" s="7">
        <v>3</v>
      </c>
      <c r="G19" s="7" t="s">
        <v>113</v>
      </c>
      <c r="H19" s="7" t="s">
        <v>114</v>
      </c>
      <c r="I19" s="7">
        <v>0</v>
      </c>
      <c r="J19" s="7">
        <v>343</v>
      </c>
      <c r="K19" s="14" t="str">
        <f>VLOOKUP(J19,[1]Sheet1!$A$1:$B$65536,2,0)</f>
        <v>光华药店</v>
      </c>
      <c r="L19" s="7" t="s">
        <v>35</v>
      </c>
      <c r="M19" s="15" t="s">
        <v>22</v>
      </c>
      <c r="N19" s="19">
        <v>134772</v>
      </c>
      <c r="O19" s="18" t="s">
        <v>115</v>
      </c>
      <c r="P19" s="25" t="s">
        <v>116</v>
      </c>
    </row>
    <row r="20" ht="15" spans="1:15">
      <c r="A20" s="6"/>
      <c r="B20" s="7" t="s">
        <v>117</v>
      </c>
      <c r="C20" s="8"/>
      <c r="D20" s="7" t="s">
        <v>118</v>
      </c>
      <c r="E20" s="9" t="s">
        <v>119</v>
      </c>
      <c r="F20" s="7">
        <v>2</v>
      </c>
      <c r="G20" s="7" t="s">
        <v>120</v>
      </c>
      <c r="H20" s="7" t="s">
        <v>121</v>
      </c>
      <c r="I20" s="7">
        <v>20</v>
      </c>
      <c r="J20" s="7">
        <v>351</v>
      </c>
      <c r="K20" s="14" t="str">
        <f>VLOOKUP(J20,[1]Sheet1!$A$1:$B$65536,2,0)</f>
        <v>都江堰药店</v>
      </c>
      <c r="L20" s="7" t="s">
        <v>21</v>
      </c>
      <c r="M20" s="15" t="s">
        <v>22</v>
      </c>
      <c r="N20" s="8"/>
      <c r="O20" s="15" t="s">
        <v>122</v>
      </c>
    </row>
    <row r="21" ht="15" spans="1:15">
      <c r="A21" s="6"/>
      <c r="B21" s="7" t="s">
        <v>123</v>
      </c>
      <c r="C21" s="8"/>
      <c r="D21" s="7" t="s">
        <v>124</v>
      </c>
      <c r="E21" s="9" t="s">
        <v>125</v>
      </c>
      <c r="F21" s="7">
        <v>1</v>
      </c>
      <c r="G21" s="7" t="s">
        <v>126</v>
      </c>
      <c r="H21" s="7" t="s">
        <v>127</v>
      </c>
      <c r="I21" s="7">
        <v>45</v>
      </c>
      <c r="J21" s="7">
        <v>351</v>
      </c>
      <c r="K21" s="14" t="str">
        <f>VLOOKUP(J21,[1]Sheet1!$A$1:$B$65536,2,0)</f>
        <v>都江堰药店</v>
      </c>
      <c r="L21" s="7" t="s">
        <v>21</v>
      </c>
      <c r="M21" s="15" t="s">
        <v>22</v>
      </c>
      <c r="N21" s="8"/>
      <c r="O21" s="15" t="s">
        <v>128</v>
      </c>
    </row>
    <row r="22" ht="15" spans="1:15">
      <c r="A22" s="6"/>
      <c r="B22" s="7" t="s">
        <v>129</v>
      </c>
      <c r="C22" s="8"/>
      <c r="D22" s="7" t="s">
        <v>130</v>
      </c>
      <c r="E22" s="9" t="s">
        <v>131</v>
      </c>
      <c r="F22" s="7">
        <v>10</v>
      </c>
      <c r="G22" s="7" t="s">
        <v>132</v>
      </c>
      <c r="H22" s="7" t="s">
        <v>133</v>
      </c>
      <c r="I22" s="7">
        <v>49</v>
      </c>
      <c r="J22" s="7">
        <v>343</v>
      </c>
      <c r="K22" s="14" t="str">
        <f>VLOOKUP(J22,[1]Sheet1!$A$1:$B$65536,2,0)</f>
        <v>光华药店</v>
      </c>
      <c r="L22" s="7" t="s">
        <v>35</v>
      </c>
      <c r="M22" s="15" t="s">
        <v>22</v>
      </c>
      <c r="N22" s="24"/>
      <c r="O22" s="18" t="s">
        <v>36</v>
      </c>
    </row>
    <row r="23" ht="15" spans="1:15">
      <c r="A23" s="6"/>
      <c r="B23" s="7" t="s">
        <v>134</v>
      </c>
      <c r="C23" s="8"/>
      <c r="D23" s="7" t="s">
        <v>135</v>
      </c>
      <c r="E23" s="9" t="s">
        <v>136</v>
      </c>
      <c r="F23" s="7">
        <v>10</v>
      </c>
      <c r="G23" s="7" t="s">
        <v>137</v>
      </c>
      <c r="H23" s="7" t="s">
        <v>138</v>
      </c>
      <c r="I23" s="7">
        <v>65</v>
      </c>
      <c r="J23" s="7">
        <v>349</v>
      </c>
      <c r="K23" s="14" t="str">
        <f>VLOOKUP(J23,[1]Sheet1!$A$1:$B$65536,2,0)</f>
        <v>人民中路店</v>
      </c>
      <c r="L23" s="7" t="s">
        <v>35</v>
      </c>
      <c r="M23" s="15" t="s">
        <v>22</v>
      </c>
      <c r="N23" s="8"/>
      <c r="O23" s="18" t="s">
        <v>36</v>
      </c>
    </row>
    <row r="24" ht="15" spans="1:16">
      <c r="A24" s="6"/>
      <c r="B24" s="7" t="s">
        <v>139</v>
      </c>
      <c r="C24" s="8"/>
      <c r="D24" s="7" t="s">
        <v>140</v>
      </c>
      <c r="E24" s="9" t="s">
        <v>141</v>
      </c>
      <c r="F24" s="7">
        <v>2</v>
      </c>
      <c r="G24" s="7" t="s">
        <v>142</v>
      </c>
      <c r="H24" s="7" t="s">
        <v>143</v>
      </c>
      <c r="I24" s="7">
        <v>30</v>
      </c>
      <c r="J24" s="7">
        <v>349</v>
      </c>
      <c r="K24" s="14" t="str">
        <f>VLOOKUP(J24,[1]Sheet1!$A$1:$B$65536,2,0)</f>
        <v>人民中路店</v>
      </c>
      <c r="L24" s="7" t="s">
        <v>21</v>
      </c>
      <c r="M24" s="15" t="s">
        <v>22</v>
      </c>
      <c r="N24" s="15"/>
      <c r="O24" s="15" t="s">
        <v>144</v>
      </c>
      <c r="P24" s="26"/>
    </row>
    <row r="25" ht="15" spans="1:15">
      <c r="A25" s="6"/>
      <c r="B25" s="7" t="s">
        <v>145</v>
      </c>
      <c r="C25" s="8"/>
      <c r="D25" s="7" t="s">
        <v>146</v>
      </c>
      <c r="E25" s="9" t="s">
        <v>147</v>
      </c>
      <c r="F25" s="7">
        <v>0</v>
      </c>
      <c r="G25" s="7" t="s">
        <v>148</v>
      </c>
      <c r="H25" s="7" t="s">
        <v>149</v>
      </c>
      <c r="I25" s="16"/>
      <c r="J25" s="7" t="s">
        <v>150</v>
      </c>
      <c r="K25" s="7">
        <v>15928014167</v>
      </c>
      <c r="L25" s="16" t="s">
        <v>21</v>
      </c>
      <c r="M25" s="15" t="s">
        <v>151</v>
      </c>
      <c r="N25" s="8"/>
      <c r="O25" s="15" t="s">
        <v>152</v>
      </c>
    </row>
    <row r="26" ht="15" spans="1:15">
      <c r="A26" s="6"/>
      <c r="B26" s="7" t="s">
        <v>153</v>
      </c>
      <c r="C26" s="8"/>
      <c r="D26" s="12" t="s">
        <v>154</v>
      </c>
      <c r="E26" s="9" t="s">
        <v>155</v>
      </c>
      <c r="F26" s="7">
        <v>1</v>
      </c>
      <c r="G26" s="7" t="s">
        <v>156</v>
      </c>
      <c r="H26" s="7" t="s">
        <v>157</v>
      </c>
      <c r="I26" s="16"/>
      <c r="J26" s="7" t="s">
        <v>150</v>
      </c>
      <c r="K26" s="7">
        <v>15928014167</v>
      </c>
      <c r="L26" s="16" t="s">
        <v>21</v>
      </c>
      <c r="M26" s="15" t="s">
        <v>151</v>
      </c>
      <c r="N26" s="8"/>
      <c r="O26" s="27" t="s">
        <v>158</v>
      </c>
    </row>
    <row r="27" ht="15" spans="1:15">
      <c r="A27" s="6"/>
      <c r="B27" s="7" t="s">
        <v>159</v>
      </c>
      <c r="C27" s="8"/>
      <c r="D27" s="7" t="s">
        <v>160</v>
      </c>
      <c r="E27" s="9" t="s">
        <v>161</v>
      </c>
      <c r="F27" s="7">
        <v>2</v>
      </c>
      <c r="G27" s="7" t="s">
        <v>162</v>
      </c>
      <c r="H27" s="7" t="s">
        <v>163</v>
      </c>
      <c r="I27" s="7">
        <v>10</v>
      </c>
      <c r="J27" s="7">
        <v>587</v>
      </c>
      <c r="K27" s="14" t="str">
        <f>VLOOKUP(J27,[1]Sheet1!$A$1:$B$65536,2,0)</f>
        <v>都江堰景中路店</v>
      </c>
      <c r="L27" s="7" t="s">
        <v>35</v>
      </c>
      <c r="M27" s="15" t="s">
        <v>22</v>
      </c>
      <c r="N27" s="8"/>
      <c r="O27" s="18" t="s">
        <v>36</v>
      </c>
    </row>
    <row r="28" ht="15" spans="1:15">
      <c r="A28" s="6"/>
      <c r="B28" s="7" t="s">
        <v>164</v>
      </c>
      <c r="C28" s="8"/>
      <c r="D28" s="12" t="s">
        <v>165</v>
      </c>
      <c r="E28" s="9" t="s">
        <v>166</v>
      </c>
      <c r="F28" s="7">
        <v>2</v>
      </c>
      <c r="G28" s="7" t="s">
        <v>167</v>
      </c>
      <c r="H28" s="7" t="s">
        <v>168</v>
      </c>
      <c r="I28" s="7">
        <v>49</v>
      </c>
      <c r="J28" s="7">
        <v>587</v>
      </c>
      <c r="K28" s="14" t="str">
        <f>VLOOKUP(J28,[1]Sheet1!$A$1:$B$65536,2,0)</f>
        <v>都江堰景中路店</v>
      </c>
      <c r="L28" s="7" t="s">
        <v>35</v>
      </c>
      <c r="M28" s="15" t="s">
        <v>22</v>
      </c>
      <c r="N28" s="28">
        <v>12472</v>
      </c>
      <c r="O28" s="15" t="s">
        <v>169</v>
      </c>
    </row>
    <row r="29" ht="15" spans="1:15">
      <c r="A29" s="6"/>
      <c r="B29" s="7" t="s">
        <v>170</v>
      </c>
      <c r="C29" s="8"/>
      <c r="D29" s="7" t="s">
        <v>171</v>
      </c>
      <c r="E29" s="9" t="s">
        <v>172</v>
      </c>
      <c r="F29" s="7">
        <v>1</v>
      </c>
      <c r="G29" s="7" t="s">
        <v>173</v>
      </c>
      <c r="H29" s="7" t="s">
        <v>174</v>
      </c>
      <c r="I29" s="7">
        <v>73</v>
      </c>
      <c r="J29" s="7">
        <v>339</v>
      </c>
      <c r="K29" s="14" t="str">
        <f>VLOOKUP(J29,[1]Sheet1!$A$1:$B$65536,2,0)</f>
        <v>沙河源药店</v>
      </c>
      <c r="L29" s="7" t="s">
        <v>21</v>
      </c>
      <c r="M29" s="15" t="s">
        <v>22</v>
      </c>
      <c r="N29" s="8"/>
      <c r="O29" s="18" t="s">
        <v>36</v>
      </c>
    </row>
    <row r="30" ht="15" spans="1:15">
      <c r="A30" s="6"/>
      <c r="B30" s="7" t="s">
        <v>175</v>
      </c>
      <c r="C30" s="8"/>
      <c r="D30" s="7" t="s">
        <v>176</v>
      </c>
      <c r="E30" s="9" t="s">
        <v>177</v>
      </c>
      <c r="F30" s="7">
        <v>1</v>
      </c>
      <c r="G30" s="7" t="s">
        <v>178</v>
      </c>
      <c r="H30" s="7" t="s">
        <v>179</v>
      </c>
      <c r="I30" s="7">
        <v>12.53</v>
      </c>
      <c r="J30" s="7">
        <v>387</v>
      </c>
      <c r="K30" s="14" t="str">
        <f>VLOOKUP(J30,[1]Sheet1!$A$1:$B$65536,2,0)</f>
        <v>新乐中街药店</v>
      </c>
      <c r="L30" s="7" t="s">
        <v>21</v>
      </c>
      <c r="M30" s="8" t="s">
        <v>22</v>
      </c>
      <c r="N30" s="28"/>
      <c r="O30" s="29" t="s">
        <v>180</v>
      </c>
    </row>
    <row r="31" ht="15" spans="1:15">
      <c r="A31" s="6"/>
      <c r="B31" s="7" t="s">
        <v>181</v>
      </c>
      <c r="C31" s="8"/>
      <c r="D31" s="7" t="s">
        <v>182</v>
      </c>
      <c r="E31" s="9" t="s">
        <v>183</v>
      </c>
      <c r="F31" s="7">
        <v>2</v>
      </c>
      <c r="G31" s="7" t="s">
        <v>184</v>
      </c>
      <c r="H31" s="7" t="s">
        <v>185</v>
      </c>
      <c r="I31" s="7">
        <v>15</v>
      </c>
      <c r="J31" s="7">
        <v>704</v>
      </c>
      <c r="K31" s="14" t="str">
        <f>VLOOKUP(J31,[1]Sheet1!$A$1:$B$65536,2,0)</f>
        <v>都江堰奎光路中段药店</v>
      </c>
      <c r="L31" s="7" t="s">
        <v>21</v>
      </c>
      <c r="M31" s="15" t="s">
        <v>22</v>
      </c>
      <c r="N31" s="8"/>
      <c r="O31" s="18" t="s">
        <v>36</v>
      </c>
    </row>
    <row r="32" ht="15" spans="1:15">
      <c r="A32" s="6"/>
      <c r="B32" s="7" t="s">
        <v>186</v>
      </c>
      <c r="C32" s="8"/>
      <c r="D32" s="7" t="s">
        <v>187</v>
      </c>
      <c r="E32" s="9" t="s">
        <v>188</v>
      </c>
      <c r="F32" s="7">
        <v>1</v>
      </c>
      <c r="G32" s="7" t="s">
        <v>189</v>
      </c>
      <c r="H32" s="7" t="s">
        <v>190</v>
      </c>
      <c r="I32" s="7">
        <v>45</v>
      </c>
      <c r="J32" s="7">
        <v>744</v>
      </c>
      <c r="K32" s="14" t="str">
        <f>VLOOKUP(J32,[1]Sheet1!$A$1:$B$65536,2,0)</f>
        <v>武侯区科华街药店</v>
      </c>
      <c r="L32" s="7" t="s">
        <v>21</v>
      </c>
      <c r="M32" s="15" t="s">
        <v>22</v>
      </c>
      <c r="N32" s="28">
        <v>151995</v>
      </c>
      <c r="O32" s="15" t="s">
        <v>191</v>
      </c>
    </row>
    <row r="33" ht="15" spans="1:15">
      <c r="A33" s="6"/>
      <c r="B33" s="7" t="s">
        <v>192</v>
      </c>
      <c r="C33" s="8"/>
      <c r="D33" s="7" t="s">
        <v>193</v>
      </c>
      <c r="E33" s="9" t="s">
        <v>194</v>
      </c>
      <c r="F33" s="7">
        <v>1</v>
      </c>
      <c r="G33" s="7" t="s">
        <v>195</v>
      </c>
      <c r="H33" s="7" t="s">
        <v>196</v>
      </c>
      <c r="I33" s="7">
        <v>25</v>
      </c>
      <c r="J33" s="7">
        <v>716</v>
      </c>
      <c r="K33" s="14" t="str">
        <f>VLOOKUP(J33,[1]Sheet1!$A$1:$B$65536,2,0)</f>
        <v>大邑县沙渠镇方圆路药店</v>
      </c>
      <c r="L33" s="7" t="s">
        <v>21</v>
      </c>
      <c r="M33" s="15" t="s">
        <v>22</v>
      </c>
      <c r="N33" s="8"/>
      <c r="O33" s="18" t="s">
        <v>36</v>
      </c>
    </row>
    <row r="34" ht="15" spans="1:15">
      <c r="A34" s="6"/>
      <c r="B34" s="7" t="s">
        <v>197</v>
      </c>
      <c r="C34" s="8"/>
      <c r="D34" s="12" t="s">
        <v>198</v>
      </c>
      <c r="E34" s="9" t="s">
        <v>199</v>
      </c>
      <c r="F34" s="7">
        <v>1</v>
      </c>
      <c r="G34" s="7" t="s">
        <v>200</v>
      </c>
      <c r="H34" s="7" t="s">
        <v>201</v>
      </c>
      <c r="I34" s="7">
        <v>20</v>
      </c>
      <c r="J34" s="7">
        <v>311</v>
      </c>
      <c r="K34" s="14" t="str">
        <f>VLOOKUP(J34,[1]Sheet1!$A$1:$B$65536,2,0)</f>
        <v>西部店</v>
      </c>
      <c r="L34" s="7" t="s">
        <v>35</v>
      </c>
      <c r="M34" s="15" t="s">
        <v>22</v>
      </c>
      <c r="N34" s="8"/>
      <c r="O34" s="18" t="s">
        <v>36</v>
      </c>
    </row>
    <row r="35" ht="15" spans="1:15">
      <c r="A35" s="6"/>
      <c r="B35" s="7" t="s">
        <v>202</v>
      </c>
      <c r="C35" s="8"/>
      <c r="D35" s="7" t="s">
        <v>203</v>
      </c>
      <c r="E35" s="9" t="s">
        <v>204</v>
      </c>
      <c r="F35" s="7">
        <v>1</v>
      </c>
      <c r="G35" s="7" t="s">
        <v>205</v>
      </c>
      <c r="H35" s="7" t="s">
        <v>206</v>
      </c>
      <c r="I35" s="7">
        <v>16</v>
      </c>
      <c r="J35" s="7">
        <v>311</v>
      </c>
      <c r="K35" s="14" t="str">
        <f>VLOOKUP(J35,[1]Sheet1!$A$1:$B$65536,2,0)</f>
        <v>西部店</v>
      </c>
      <c r="L35" s="7" t="s">
        <v>35</v>
      </c>
      <c r="M35" s="15" t="s">
        <v>22</v>
      </c>
      <c r="N35" s="8"/>
      <c r="O35" s="15" t="s">
        <v>207</v>
      </c>
    </row>
    <row r="36" ht="15" spans="1:16">
      <c r="A36" s="6"/>
      <c r="B36" s="7" t="s">
        <v>208</v>
      </c>
      <c r="C36" s="8"/>
      <c r="D36" s="7" t="s">
        <v>50</v>
      </c>
      <c r="E36" s="9" t="s">
        <v>209</v>
      </c>
      <c r="F36" s="7">
        <v>2</v>
      </c>
      <c r="G36" s="7" t="s">
        <v>51</v>
      </c>
      <c r="H36" s="7" t="s">
        <v>52</v>
      </c>
      <c r="I36" s="7">
        <v>52</v>
      </c>
      <c r="J36" s="7">
        <v>578</v>
      </c>
      <c r="K36" s="14" t="str">
        <f>VLOOKUP(J36,[1]Sheet1!$A$1:$B$65536,2,0)</f>
        <v>成华区华油路药店</v>
      </c>
      <c r="L36" s="7" t="s">
        <v>35</v>
      </c>
      <c r="M36" s="15" t="s">
        <v>22</v>
      </c>
      <c r="N36" s="30">
        <v>56128</v>
      </c>
      <c r="O36" s="20" t="s">
        <v>210</v>
      </c>
      <c r="P36" s="31" t="s">
        <v>53</v>
      </c>
    </row>
    <row r="37" ht="15" spans="1:15">
      <c r="A37" s="6"/>
      <c r="B37" s="7" t="s">
        <v>211</v>
      </c>
      <c r="C37" s="8"/>
      <c r="D37" s="7" t="s">
        <v>212</v>
      </c>
      <c r="E37" s="9" t="s">
        <v>213</v>
      </c>
      <c r="F37" s="7">
        <v>1</v>
      </c>
      <c r="G37" s="7" t="s">
        <v>214</v>
      </c>
      <c r="H37" s="7" t="s">
        <v>215</v>
      </c>
      <c r="I37" s="7">
        <v>45</v>
      </c>
      <c r="J37" s="7">
        <v>367</v>
      </c>
      <c r="K37" s="14" t="str">
        <f>VLOOKUP(J37,[1]Sheet1!$A$1:$B$65536,2,0)</f>
        <v>金带街药店</v>
      </c>
      <c r="L37" s="7" t="s">
        <v>21</v>
      </c>
      <c r="M37" s="15" t="s">
        <v>22</v>
      </c>
      <c r="N37" s="8"/>
      <c r="O37" s="15" t="s">
        <v>216</v>
      </c>
    </row>
    <row r="38" ht="15" spans="1:15">
      <c r="A38" s="6"/>
      <c r="B38" s="7" t="s">
        <v>217</v>
      </c>
      <c r="C38" s="8"/>
      <c r="D38" s="7" t="s">
        <v>218</v>
      </c>
      <c r="E38" s="9" t="s">
        <v>219</v>
      </c>
      <c r="F38" s="7">
        <v>1</v>
      </c>
      <c r="G38" s="7" t="s">
        <v>220</v>
      </c>
      <c r="H38" s="7" t="s">
        <v>221</v>
      </c>
      <c r="I38" s="7">
        <v>30</v>
      </c>
      <c r="J38" s="7">
        <v>329</v>
      </c>
      <c r="K38" s="14" t="str">
        <f>VLOOKUP(J38,[1]Sheet1!$A$1:$B$65536,2,0)</f>
        <v>温江店</v>
      </c>
      <c r="L38" s="7" t="s">
        <v>21</v>
      </c>
      <c r="M38" s="15" t="s">
        <v>22</v>
      </c>
      <c r="N38" s="8"/>
      <c r="O38" s="15" t="s">
        <v>81</v>
      </c>
    </row>
    <row r="39" ht="15" spans="1:16">
      <c r="A39" s="6"/>
      <c r="B39" s="7" t="s">
        <v>222</v>
      </c>
      <c r="C39" s="8"/>
      <c r="D39" s="7" t="s">
        <v>223</v>
      </c>
      <c r="E39" s="9" t="s">
        <v>224</v>
      </c>
      <c r="F39" s="7">
        <v>2</v>
      </c>
      <c r="G39" s="7" t="s">
        <v>225</v>
      </c>
      <c r="H39" s="7" t="s">
        <v>226</v>
      </c>
      <c r="I39" s="7">
        <v>48</v>
      </c>
      <c r="J39" s="7">
        <v>111219</v>
      </c>
      <c r="K39" s="14" t="str">
        <f>VLOOKUP(J39,[1]Sheet1!$A$1:$B$65536,2,0)</f>
        <v>花照壁街店</v>
      </c>
      <c r="L39" s="7" t="s">
        <v>21</v>
      </c>
      <c r="M39" s="15" t="s">
        <v>22</v>
      </c>
      <c r="N39" s="15"/>
      <c r="O39" s="18" t="s">
        <v>227</v>
      </c>
      <c r="P39" s="26"/>
    </row>
    <row r="40" ht="15" spans="1:15">
      <c r="A40" s="6"/>
      <c r="B40" s="7" t="s">
        <v>228</v>
      </c>
      <c r="C40" s="8"/>
      <c r="D40" s="7" t="s">
        <v>229</v>
      </c>
      <c r="E40" s="9" t="s">
        <v>230</v>
      </c>
      <c r="F40" s="7">
        <v>1</v>
      </c>
      <c r="G40" s="7" t="s">
        <v>231</v>
      </c>
      <c r="H40" s="7" t="s">
        <v>232</v>
      </c>
      <c r="I40" s="7">
        <v>0</v>
      </c>
      <c r="J40" s="7">
        <v>102565</v>
      </c>
      <c r="K40" s="14" t="str">
        <f>VLOOKUP(J40,[1]Sheet1!$A$1:$B$65536,2,0)</f>
        <v>武侯区佳灵路</v>
      </c>
      <c r="L40" s="7" t="s">
        <v>35</v>
      </c>
      <c r="M40" s="15" t="s">
        <v>22</v>
      </c>
      <c r="N40" s="16"/>
      <c r="O40" s="18" t="s">
        <v>36</v>
      </c>
    </row>
    <row r="41" ht="15" spans="1:15">
      <c r="A41" s="6"/>
      <c r="B41" s="7" t="s">
        <v>233</v>
      </c>
      <c r="C41" s="8"/>
      <c r="D41" s="12" t="s">
        <v>234</v>
      </c>
      <c r="E41" s="9" t="s">
        <v>235</v>
      </c>
      <c r="F41" s="7">
        <v>2</v>
      </c>
      <c r="G41" s="7" t="s">
        <v>236</v>
      </c>
      <c r="H41" s="7" t="s">
        <v>237</v>
      </c>
      <c r="I41" s="7">
        <v>18</v>
      </c>
      <c r="J41" s="7">
        <v>107658</v>
      </c>
      <c r="K41" s="14" t="str">
        <f>VLOOKUP(J41,[1]Sheet1!$A$1:$B$65536,2,0)</f>
        <v>四川太极新都区新都街道万和北路药店</v>
      </c>
      <c r="L41" s="7" t="s">
        <v>21</v>
      </c>
      <c r="M41" s="15" t="s">
        <v>22</v>
      </c>
      <c r="N41" s="8"/>
      <c r="O41" s="15" t="s">
        <v>238</v>
      </c>
    </row>
    <row r="42" ht="15" spans="1:15">
      <c r="A42" s="6"/>
      <c r="B42" s="7" t="s">
        <v>239</v>
      </c>
      <c r="C42" s="8"/>
      <c r="D42" s="7" t="s">
        <v>240</v>
      </c>
      <c r="E42" s="9" t="s">
        <v>241</v>
      </c>
      <c r="F42" s="7">
        <v>2</v>
      </c>
      <c r="G42" s="7" t="s">
        <v>242</v>
      </c>
      <c r="H42" s="7" t="s">
        <v>243</v>
      </c>
      <c r="I42" s="16"/>
      <c r="J42" s="7" t="s">
        <v>244</v>
      </c>
      <c r="K42" s="7">
        <v>13540236187</v>
      </c>
      <c r="L42" s="16" t="s">
        <v>21</v>
      </c>
      <c r="M42" s="15" t="s">
        <v>151</v>
      </c>
      <c r="N42" s="16"/>
      <c r="O42" s="15" t="s">
        <v>245</v>
      </c>
    </row>
    <row r="43" ht="15" spans="1:15">
      <c r="A43" s="6"/>
      <c r="B43" s="7" t="s">
        <v>246</v>
      </c>
      <c r="C43" s="8"/>
      <c r="D43" s="7" t="s">
        <v>247</v>
      </c>
      <c r="E43" s="9" t="s">
        <v>248</v>
      </c>
      <c r="F43" s="7">
        <v>20</v>
      </c>
      <c r="G43" s="7" t="s">
        <v>249</v>
      </c>
      <c r="H43" s="7">
        <v>10970068</v>
      </c>
      <c r="I43" s="7">
        <v>150</v>
      </c>
      <c r="J43" s="7">
        <v>113833</v>
      </c>
      <c r="K43" s="14" t="e">
        <f>VLOOKUP(J43,[1]Sheet1!$A$1:$B$65536,2,0)</f>
        <v>#N/A</v>
      </c>
      <c r="L43" s="7" t="s">
        <v>35</v>
      </c>
      <c r="M43" s="15" t="s">
        <v>22</v>
      </c>
      <c r="N43" s="8"/>
      <c r="O43" s="15" t="s">
        <v>76</v>
      </c>
    </row>
    <row r="44" ht="15" spans="1:15">
      <c r="A44" s="6"/>
      <c r="B44" s="7" t="s">
        <v>250</v>
      </c>
      <c r="C44" s="8"/>
      <c r="D44" s="7" t="s">
        <v>251</v>
      </c>
      <c r="E44" s="9" t="s">
        <v>252</v>
      </c>
      <c r="F44" s="7">
        <v>1</v>
      </c>
      <c r="G44" s="7" t="s">
        <v>253</v>
      </c>
      <c r="H44" s="7" t="s">
        <v>254</v>
      </c>
      <c r="I44" s="7">
        <v>28</v>
      </c>
      <c r="J44" s="7">
        <v>591</v>
      </c>
      <c r="K44" s="14" t="str">
        <f>VLOOKUP(J44,[1]Sheet1!$A$1:$B$65536,2,0)</f>
        <v>邛崃市临邛镇长安大道药店</v>
      </c>
      <c r="L44" s="7" t="s">
        <v>21</v>
      </c>
      <c r="M44" s="15" t="s">
        <v>22</v>
      </c>
      <c r="N44" s="8"/>
      <c r="O44" s="15" t="s">
        <v>36</v>
      </c>
    </row>
    <row r="45" ht="15" spans="1:15">
      <c r="A45" s="6"/>
      <c r="B45" s="7" t="s">
        <v>255</v>
      </c>
      <c r="C45" s="8"/>
      <c r="D45" s="7" t="s">
        <v>256</v>
      </c>
      <c r="E45" s="9" t="s">
        <v>257</v>
      </c>
      <c r="F45" s="7">
        <v>20</v>
      </c>
      <c r="G45" s="7" t="s">
        <v>258</v>
      </c>
      <c r="H45" s="7" t="s">
        <v>259</v>
      </c>
      <c r="I45" s="7">
        <v>69</v>
      </c>
      <c r="J45" s="7">
        <v>113833</v>
      </c>
      <c r="K45" s="14" t="e">
        <f>VLOOKUP(J45,[1]Sheet1!$A$1:$B$65536,2,0)</f>
        <v>#N/A</v>
      </c>
      <c r="L45" s="7" t="s">
        <v>35</v>
      </c>
      <c r="M45" s="15" t="s">
        <v>22</v>
      </c>
      <c r="N45" s="8"/>
      <c r="O45" s="15" t="s">
        <v>76</v>
      </c>
    </row>
    <row r="46" ht="15" spans="1:15">
      <c r="A46" s="6"/>
      <c r="B46" s="7" t="s">
        <v>260</v>
      </c>
      <c r="C46" s="8"/>
      <c r="D46" s="7" t="s">
        <v>261</v>
      </c>
      <c r="E46" s="9" t="s">
        <v>262</v>
      </c>
      <c r="F46" s="7">
        <v>10</v>
      </c>
      <c r="G46" s="7" t="s">
        <v>263</v>
      </c>
      <c r="H46" s="7" t="s">
        <v>264</v>
      </c>
      <c r="I46" s="7">
        <v>68</v>
      </c>
      <c r="J46" s="7">
        <v>113833</v>
      </c>
      <c r="K46" s="14" t="e">
        <f>VLOOKUP(J46,[1]Sheet1!$A$1:$B$65536,2,0)</f>
        <v>#N/A</v>
      </c>
      <c r="L46" s="7" t="s">
        <v>35</v>
      </c>
      <c r="M46" s="15" t="s">
        <v>22</v>
      </c>
      <c r="N46" s="8"/>
      <c r="O46" s="15" t="s">
        <v>76</v>
      </c>
    </row>
    <row r="47" ht="15" spans="1:15">
      <c r="A47" s="6"/>
      <c r="B47" s="7" t="s">
        <v>265</v>
      </c>
      <c r="C47" s="8"/>
      <c r="D47" s="7" t="s">
        <v>266</v>
      </c>
      <c r="E47" s="9" t="s">
        <v>267</v>
      </c>
      <c r="F47" s="7">
        <v>10</v>
      </c>
      <c r="G47" s="7" t="s">
        <v>268</v>
      </c>
      <c r="H47" s="7" t="s">
        <v>269</v>
      </c>
      <c r="I47" s="7">
        <v>358</v>
      </c>
      <c r="J47" s="7">
        <v>113833</v>
      </c>
      <c r="K47" s="14" t="e">
        <f>VLOOKUP(J47,[1]Sheet1!$A$1:$B$65536,2,0)</f>
        <v>#N/A</v>
      </c>
      <c r="L47" s="7" t="s">
        <v>35</v>
      </c>
      <c r="M47" s="15" t="s">
        <v>22</v>
      </c>
      <c r="N47" s="8"/>
      <c r="O47" s="15" t="s">
        <v>76</v>
      </c>
    </row>
    <row r="48" ht="15" spans="1:15">
      <c r="A48" s="6"/>
      <c r="B48" s="7" t="s">
        <v>270</v>
      </c>
      <c r="C48" s="8"/>
      <c r="D48" s="12" t="s">
        <v>271</v>
      </c>
      <c r="E48" s="9" t="s">
        <v>272</v>
      </c>
      <c r="F48" s="7">
        <v>1</v>
      </c>
      <c r="G48" s="7" t="s">
        <v>273</v>
      </c>
      <c r="H48" s="7" t="s">
        <v>274</v>
      </c>
      <c r="I48" s="7">
        <v>30</v>
      </c>
      <c r="J48" s="7">
        <v>54</v>
      </c>
      <c r="K48" s="14" t="str">
        <f>VLOOKUP(J48,[1]Sheet1!$A$1:$B$65536,2,0)</f>
        <v>怀远店</v>
      </c>
      <c r="L48" s="7" t="s">
        <v>21</v>
      </c>
      <c r="M48" s="15" t="s">
        <v>22</v>
      </c>
      <c r="N48" s="16"/>
      <c r="O48" s="15" t="s">
        <v>275</v>
      </c>
    </row>
    <row r="49" ht="15" spans="1:15">
      <c r="A49" s="6"/>
      <c r="B49" s="7" t="s">
        <v>276</v>
      </c>
      <c r="C49" s="8"/>
      <c r="D49" s="7" t="s">
        <v>277</v>
      </c>
      <c r="E49" s="9" t="s">
        <v>278</v>
      </c>
      <c r="F49" s="7">
        <v>1</v>
      </c>
      <c r="G49" s="7" t="s">
        <v>279</v>
      </c>
      <c r="H49" s="7" t="s">
        <v>280</v>
      </c>
      <c r="I49" s="7">
        <v>35</v>
      </c>
      <c r="J49" s="7">
        <v>54</v>
      </c>
      <c r="K49" s="14" t="str">
        <f>VLOOKUP(J49,[1]Sheet1!$A$1:$B$65536,2,0)</f>
        <v>怀远店</v>
      </c>
      <c r="L49" s="7" t="s">
        <v>21</v>
      </c>
      <c r="M49" s="15" t="s">
        <v>22</v>
      </c>
      <c r="N49" s="15"/>
      <c r="O49" s="15" t="s">
        <v>281</v>
      </c>
    </row>
    <row r="50" ht="15" spans="1:15">
      <c r="A50" s="6"/>
      <c r="B50" s="7" t="s">
        <v>282</v>
      </c>
      <c r="C50" s="8"/>
      <c r="D50" s="7" t="s">
        <v>283</v>
      </c>
      <c r="E50" s="9" t="s">
        <v>284</v>
      </c>
      <c r="F50" s="7">
        <v>1</v>
      </c>
      <c r="G50" s="7" t="s">
        <v>285</v>
      </c>
      <c r="H50" s="7" t="s">
        <v>286</v>
      </c>
      <c r="I50" s="7">
        <v>140</v>
      </c>
      <c r="J50" s="7">
        <v>111064</v>
      </c>
      <c r="K50" s="14" t="str">
        <f>VLOOKUP(J50,[1]Sheet1!$A$1:$B$65536,2,0)</f>
        <v>邛崃涌泉路店</v>
      </c>
      <c r="L50" s="7" t="s">
        <v>21</v>
      </c>
      <c r="M50" s="15" t="s">
        <v>22</v>
      </c>
      <c r="N50" s="15"/>
      <c r="O50" s="15" t="s">
        <v>287</v>
      </c>
    </row>
    <row r="51" ht="15" spans="1:15">
      <c r="A51" s="6"/>
      <c r="B51" s="7" t="s">
        <v>288</v>
      </c>
      <c r="C51" s="8"/>
      <c r="D51" s="7" t="s">
        <v>289</v>
      </c>
      <c r="E51" s="9" t="s">
        <v>290</v>
      </c>
      <c r="F51" s="7">
        <v>2</v>
      </c>
      <c r="G51" s="7" t="s">
        <v>291</v>
      </c>
      <c r="H51" s="7" t="s">
        <v>292</v>
      </c>
      <c r="I51" s="7">
        <v>15</v>
      </c>
      <c r="J51" s="7">
        <v>357</v>
      </c>
      <c r="K51" s="14" t="str">
        <f>VLOOKUP(J51,[1]Sheet1!$A$1:$B$65536,2,0)</f>
        <v>清江东路药店</v>
      </c>
      <c r="L51" s="7" t="s">
        <v>21</v>
      </c>
      <c r="M51" s="15" t="s">
        <v>22</v>
      </c>
      <c r="N51" s="8"/>
      <c r="O51" s="17" t="s">
        <v>293</v>
      </c>
    </row>
    <row r="52" ht="15" spans="1:15">
      <c r="A52" s="6"/>
      <c r="B52" s="7" t="s">
        <v>294</v>
      </c>
      <c r="C52" s="8"/>
      <c r="D52" s="7" t="s">
        <v>295</v>
      </c>
      <c r="E52" s="9" t="s">
        <v>131</v>
      </c>
      <c r="F52" s="7">
        <v>2</v>
      </c>
      <c r="G52" s="7" t="s">
        <v>296</v>
      </c>
      <c r="H52" s="7" t="s">
        <v>297</v>
      </c>
      <c r="I52" s="7">
        <v>22</v>
      </c>
      <c r="J52" s="7">
        <v>357</v>
      </c>
      <c r="K52" s="14" t="str">
        <f>VLOOKUP(J52,[1]Sheet1!$A$1:$B$65536,2,0)</f>
        <v>清江东路药店</v>
      </c>
      <c r="L52" s="7" t="s">
        <v>21</v>
      </c>
      <c r="M52" s="15" t="s">
        <v>22</v>
      </c>
      <c r="N52" s="8"/>
      <c r="O52" s="15" t="s">
        <v>298</v>
      </c>
    </row>
    <row r="53" ht="15" spans="1:15">
      <c r="A53" s="6"/>
      <c r="B53" s="7" t="s">
        <v>299</v>
      </c>
      <c r="C53" s="8"/>
      <c r="D53" s="7" t="s">
        <v>300</v>
      </c>
      <c r="E53" s="9" t="s">
        <v>301</v>
      </c>
      <c r="F53" s="7">
        <v>1</v>
      </c>
      <c r="G53" s="7" t="s">
        <v>302</v>
      </c>
      <c r="H53" s="7" t="s">
        <v>303</v>
      </c>
      <c r="I53" s="7">
        <v>20</v>
      </c>
      <c r="J53" s="7">
        <v>111064</v>
      </c>
      <c r="K53" s="14" t="str">
        <f>VLOOKUP(J53,[1]Sheet1!$A$1:$B$65536,2,0)</f>
        <v>邛崃涌泉路店</v>
      </c>
      <c r="L53" s="7" t="s">
        <v>21</v>
      </c>
      <c r="M53" s="15" t="s">
        <v>22</v>
      </c>
      <c r="N53" s="8"/>
      <c r="O53" s="15" t="s">
        <v>304</v>
      </c>
    </row>
    <row r="54" ht="15" spans="1:15">
      <c r="A54" s="6"/>
      <c r="B54" s="7" t="s">
        <v>305</v>
      </c>
      <c r="C54" s="8"/>
      <c r="D54" s="7" t="s">
        <v>306</v>
      </c>
      <c r="E54" s="9"/>
      <c r="F54" s="7">
        <v>0</v>
      </c>
      <c r="G54" s="7"/>
      <c r="H54" s="7"/>
      <c r="I54" s="16"/>
      <c r="J54" s="7" t="s">
        <v>307</v>
      </c>
      <c r="K54" s="7">
        <v>13547919218</v>
      </c>
      <c r="L54" s="16" t="s">
        <v>21</v>
      </c>
      <c r="M54" s="15" t="s">
        <v>151</v>
      </c>
      <c r="N54" s="8"/>
      <c r="O54" s="15" t="s">
        <v>308</v>
      </c>
    </row>
    <row r="55" ht="15" spans="1:15">
      <c r="A55" s="6"/>
      <c r="B55" s="7" t="s">
        <v>309</v>
      </c>
      <c r="C55" s="8"/>
      <c r="D55" s="7" t="s">
        <v>310</v>
      </c>
      <c r="E55" s="9" t="s">
        <v>311</v>
      </c>
      <c r="F55" s="7">
        <v>2</v>
      </c>
      <c r="G55" s="7" t="s">
        <v>312</v>
      </c>
      <c r="H55" s="7" t="s">
        <v>313</v>
      </c>
      <c r="I55" s="7">
        <v>29</v>
      </c>
      <c r="J55" s="7">
        <v>11486</v>
      </c>
      <c r="K55" s="14" t="e">
        <f>VLOOKUP(J55,[1]Sheet1!$A$1:$B$65536,2,0)</f>
        <v>#N/A</v>
      </c>
      <c r="L55" s="7" t="s">
        <v>35</v>
      </c>
      <c r="M55" s="15" t="s">
        <v>22</v>
      </c>
      <c r="N55" s="8"/>
      <c r="O55" s="15" t="s">
        <v>314</v>
      </c>
    </row>
    <row r="56" ht="15" spans="1:15">
      <c r="A56" s="6"/>
      <c r="B56" s="7" t="s">
        <v>315</v>
      </c>
      <c r="C56" s="8"/>
      <c r="D56" s="12" t="s">
        <v>316</v>
      </c>
      <c r="E56" s="9" t="s">
        <v>311</v>
      </c>
      <c r="F56" s="7">
        <v>2</v>
      </c>
      <c r="G56" s="7" t="s">
        <v>317</v>
      </c>
      <c r="H56" s="7" t="s">
        <v>313</v>
      </c>
      <c r="I56" s="32">
        <v>29</v>
      </c>
      <c r="J56" s="7">
        <v>709</v>
      </c>
      <c r="K56" s="14" t="str">
        <f>VLOOKUP(J56,[1]Sheet1!$A$1:$B$65536,2,0)</f>
        <v>新都区马超东路店</v>
      </c>
      <c r="L56" s="33" t="s">
        <v>35</v>
      </c>
      <c r="M56" s="15" t="s">
        <v>22</v>
      </c>
      <c r="N56" s="8"/>
      <c r="O56" s="15" t="s">
        <v>318</v>
      </c>
    </row>
    <row r="57" ht="15" spans="1:15">
      <c r="A57" s="6"/>
      <c r="B57" s="7" t="s">
        <v>319</v>
      </c>
      <c r="C57" s="8"/>
      <c r="D57" s="7" t="s">
        <v>320</v>
      </c>
      <c r="E57" s="9" t="s">
        <v>221</v>
      </c>
      <c r="F57" s="7">
        <v>2</v>
      </c>
      <c r="G57" s="7" t="s">
        <v>221</v>
      </c>
      <c r="H57" s="7" t="s">
        <v>321</v>
      </c>
      <c r="I57" s="32">
        <v>0</v>
      </c>
      <c r="J57" s="7">
        <v>515</v>
      </c>
      <c r="K57" s="14" t="str">
        <f>VLOOKUP(J57,[1]Sheet1!$A$1:$B$65536,2,0)</f>
        <v>成华区崔家店路药店</v>
      </c>
      <c r="L57" s="33" t="s">
        <v>21</v>
      </c>
      <c r="M57" s="15" t="s">
        <v>22</v>
      </c>
      <c r="N57" s="8"/>
      <c r="O57" s="15" t="s">
        <v>322</v>
      </c>
    </row>
    <row r="58" ht="15" spans="1:15">
      <c r="A58" s="6"/>
      <c r="B58" s="7" t="s">
        <v>323</v>
      </c>
      <c r="C58" s="8"/>
      <c r="D58" s="7" t="s">
        <v>324</v>
      </c>
      <c r="E58" s="9" t="s">
        <v>325</v>
      </c>
      <c r="F58" s="7">
        <v>1</v>
      </c>
      <c r="G58" s="7" t="s">
        <v>326</v>
      </c>
      <c r="H58" s="7" t="s">
        <v>327</v>
      </c>
      <c r="I58" s="32">
        <v>94</v>
      </c>
      <c r="J58" s="7">
        <v>105396</v>
      </c>
      <c r="K58" s="14" t="str">
        <f>VLOOKUP(J58,[1]Sheet1!$A$1:$B$65536,2,0)</f>
        <v>武侯区航中路店</v>
      </c>
      <c r="L58" s="33" t="s">
        <v>21</v>
      </c>
      <c r="M58" s="15" t="s">
        <v>22</v>
      </c>
      <c r="N58" s="24">
        <v>71230</v>
      </c>
      <c r="O58" s="15" t="s">
        <v>328</v>
      </c>
    </row>
  </sheetData>
  <sortState ref="A3:P59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2020-07-13T06:37:02Z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