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2" sheetId="2" r:id="rId1"/>
    <sheet name="Sheet2 (2)" sheetId="3" state="hidden" r:id="rId2"/>
  </sheets>
  <definedNames>
    <definedName name="_xlnm._FilterDatabase" localSheetId="0" hidden="1">Sheet2!$A$2:$P$127</definedName>
    <definedName name="_xlnm._FilterDatabase" localSheetId="1" hidden="1">'Sheet2 (2)'!$A$2:$I$118</definedName>
  </definedNames>
  <calcPr calcId="144525"/>
</workbook>
</file>

<file path=xl/sharedStrings.xml><?xml version="1.0" encoding="utf-8"?>
<sst xmlns="http://schemas.openxmlformats.org/spreadsheetml/2006/main" count="729" uniqueCount="158">
  <si>
    <t>维生素E认购完成情况</t>
  </si>
  <si>
    <t>序号</t>
  </si>
  <si>
    <t>门店ID</t>
  </si>
  <si>
    <t>门店名称</t>
  </si>
  <si>
    <t>片区名称</t>
  </si>
  <si>
    <t>1档任务</t>
  </si>
  <si>
    <t>2档任务</t>
  </si>
  <si>
    <t>选择挑战档次（只用填写1或者2即可）</t>
  </si>
  <si>
    <t>认购盒数</t>
  </si>
  <si>
    <t>预发奖励</t>
  </si>
  <si>
    <t>实际销售</t>
  </si>
  <si>
    <t>完成情况</t>
  </si>
  <si>
    <t>完成档次</t>
  </si>
  <si>
    <t>实际应领奖励</t>
  </si>
  <si>
    <t>应补发</t>
  </si>
  <si>
    <t>应退还</t>
  </si>
  <si>
    <t>青羊区十二桥药店</t>
  </si>
  <si>
    <t>西北片区</t>
  </si>
  <si>
    <t>1档</t>
  </si>
  <si>
    <t>新都区新繁镇繁江北路药店</t>
  </si>
  <si>
    <t>光华药店</t>
  </si>
  <si>
    <t>新都区马超东路店</t>
  </si>
  <si>
    <t>光华村街药店</t>
  </si>
  <si>
    <t>银河北街</t>
  </si>
  <si>
    <t>土龙路药店</t>
  </si>
  <si>
    <t>武侯区顺和街店</t>
  </si>
  <si>
    <t>大悦路店</t>
  </si>
  <si>
    <t>金牛区金沙路药店</t>
  </si>
  <si>
    <t>蜀辉路店</t>
  </si>
  <si>
    <t>清江东路药店</t>
  </si>
  <si>
    <t>贝森北路</t>
  </si>
  <si>
    <t>四川太极新都区新都街道万和北路药店</t>
  </si>
  <si>
    <t>枣子巷药店</t>
  </si>
  <si>
    <t>四川太极金牛区蜀汉路药店</t>
  </si>
  <si>
    <t>沙河源药店</t>
  </si>
  <si>
    <t>金牛区黄苑东街药店</t>
  </si>
  <si>
    <t>金牛区交大路第三药店</t>
  </si>
  <si>
    <t>西部店</t>
  </si>
  <si>
    <t>大华街药店</t>
  </si>
  <si>
    <t>四川太极金牛区银沙路药店</t>
  </si>
  <si>
    <t>大药房连锁有限公司武侯区聚萃街药店</t>
  </si>
  <si>
    <t>清江东路2药店</t>
  </si>
  <si>
    <t>武侯区佳灵路</t>
  </si>
  <si>
    <t>大石西路药店</t>
  </si>
  <si>
    <t>花照壁</t>
  </si>
  <si>
    <t>四川太极金牛区五福桥东路药店</t>
  </si>
  <si>
    <t>梨花街</t>
  </si>
  <si>
    <t>旗舰片区</t>
  </si>
  <si>
    <t>旗舰店</t>
  </si>
  <si>
    <t>2档</t>
  </si>
  <si>
    <t>成华区华泰路药店</t>
  </si>
  <si>
    <t>东南片区</t>
  </si>
  <si>
    <t>成华区万科路药店</t>
  </si>
  <si>
    <t>成都成汉太极大药房有限公司</t>
  </si>
  <si>
    <t>高新区民丰大道西段药店</t>
  </si>
  <si>
    <t>新下街</t>
  </si>
  <si>
    <t>新乐中街药店</t>
  </si>
  <si>
    <t>新园大道药店</t>
  </si>
  <si>
    <t>锦江区观音桥街药店</t>
  </si>
  <si>
    <t>锦江区水杉街药店</t>
  </si>
  <si>
    <t>高新区大源北街药店</t>
  </si>
  <si>
    <t>锦江区榕声路店</t>
  </si>
  <si>
    <t>金马河</t>
  </si>
  <si>
    <t>高新天久北巷药店</t>
  </si>
  <si>
    <t>成华区万宇路药店</t>
  </si>
  <si>
    <t>元华二巷</t>
  </si>
  <si>
    <t>双流区东升街道三强西路药店</t>
  </si>
  <si>
    <t>锦江区合欢树街药店</t>
  </si>
  <si>
    <t>成华区华康路药店</t>
  </si>
  <si>
    <t>双流县西航港街道锦华路一段药店</t>
  </si>
  <si>
    <t>龙潭西路店</t>
  </si>
  <si>
    <t>武侯区航中路店</t>
  </si>
  <si>
    <t>紫薇东路</t>
  </si>
  <si>
    <t>中和大道药店</t>
  </si>
  <si>
    <t>四川太极高新区中和公济桥路药店</t>
  </si>
  <si>
    <t>四川太极浆洗街药店</t>
  </si>
  <si>
    <t>城中片区</t>
  </si>
  <si>
    <t>成华区羊子山西路药店（兴元华盛）</t>
  </si>
  <si>
    <t>成华区二环路北四段药店（汇融名城）</t>
  </si>
  <si>
    <t>通盈街药店</t>
  </si>
  <si>
    <t>青羊区北东街店</t>
  </si>
  <si>
    <t>锦江区庆云南街药店</t>
  </si>
  <si>
    <t>郫县郫筒镇一环路东南段药店</t>
  </si>
  <si>
    <t>成华杉板桥南一路店</t>
  </si>
  <si>
    <t>成华区华油路药店</t>
  </si>
  <si>
    <t>西林一街</t>
  </si>
  <si>
    <t>金丝街药店</t>
  </si>
  <si>
    <t>武侯区科华街药店</t>
  </si>
  <si>
    <t>成华区崔家店路药店</t>
  </si>
  <si>
    <t>锦江区劼人路药店</t>
  </si>
  <si>
    <t>双林路药店</t>
  </si>
  <si>
    <t>郫县郫筒镇东大街药店</t>
  </si>
  <si>
    <t>红星店</t>
  </si>
  <si>
    <t>锦江区柳翠路药店</t>
  </si>
  <si>
    <t>丝竹路</t>
  </si>
  <si>
    <t>人民中路店</t>
  </si>
  <si>
    <t>锦江区静明路药店</t>
  </si>
  <si>
    <t>四川太极金牛区解放路药店</t>
  </si>
  <si>
    <t>青羊区童子街</t>
  </si>
  <si>
    <t>五津西路药店</t>
  </si>
  <si>
    <t>城郊一片：新津</t>
  </si>
  <si>
    <t>新津邓双镇岷江店</t>
  </si>
  <si>
    <t>四川太极新津五津西路二店</t>
  </si>
  <si>
    <t>兴义镇万兴路药店</t>
  </si>
  <si>
    <t>新津武阳西路</t>
  </si>
  <si>
    <t>邛崃中心药店</t>
  </si>
  <si>
    <t>城郊一片：邛崃</t>
  </si>
  <si>
    <t>邛崃市临邛镇洪川小区药店</t>
  </si>
  <si>
    <t>邛崃翠荫街</t>
  </si>
  <si>
    <t>邛崃市羊安镇永康大道药店</t>
  </si>
  <si>
    <t>邛崃市临邛镇长安大道药店</t>
  </si>
  <si>
    <t>邛崃市涌泉街店</t>
  </si>
  <si>
    <t>邛崃杏林路店</t>
  </si>
  <si>
    <t>大邑县晋原镇通达东路五段药店</t>
  </si>
  <si>
    <t>城郊一片：大邑</t>
  </si>
  <si>
    <t>大邑县晋原镇内蒙古大道桃源药店</t>
  </si>
  <si>
    <t>大邑县沙渠镇方圆路药店</t>
  </si>
  <si>
    <t>四川太极大邑县晋原镇北街药店</t>
  </si>
  <si>
    <t>大邑县晋源镇东壕沟段药店</t>
  </si>
  <si>
    <t>大邑县晋原镇子龙路店</t>
  </si>
  <si>
    <t>大邑县安仁镇千禧街药店</t>
  </si>
  <si>
    <t>大邑县晋原镇东街药店</t>
  </si>
  <si>
    <t>大邑县新场镇文昌街药店</t>
  </si>
  <si>
    <t>潘家街店</t>
  </si>
  <si>
    <t>崇州市崇阳镇尚贤坊街药店</t>
  </si>
  <si>
    <t>城郊二片</t>
  </si>
  <si>
    <t xml:space="preserve">永康东路药店 </t>
  </si>
  <si>
    <t>崇州中心店</t>
  </si>
  <si>
    <t>都江堰景中路店</t>
  </si>
  <si>
    <t>温江区公平街道江安路药店</t>
  </si>
  <si>
    <t>金带街药店</t>
  </si>
  <si>
    <t>怀远店</t>
  </si>
  <si>
    <t>三江店</t>
  </si>
  <si>
    <t>温江店</t>
  </si>
  <si>
    <t>都江堰奎光路中段药店</t>
  </si>
  <si>
    <t>都江堰药店</t>
  </si>
  <si>
    <t>都江堰市蒲阳镇堰问道西路药店</t>
  </si>
  <si>
    <t>都江堰幸福镇翔凤路药店</t>
  </si>
  <si>
    <t>都江堰市蒲阳路药店</t>
  </si>
  <si>
    <t>蜀州中路店</t>
  </si>
  <si>
    <t>都江堰聚源镇药店</t>
  </si>
  <si>
    <t>都江堰宝莲路</t>
  </si>
  <si>
    <t>合计</t>
  </si>
  <si>
    <t>应退厂家：</t>
  </si>
  <si>
    <t>门店认购任务（根据门店实际完成情况，多退少补）</t>
  </si>
  <si>
    <t>门店类型</t>
  </si>
  <si>
    <t>A1</t>
  </si>
  <si>
    <t>A2</t>
  </si>
  <si>
    <t>A3</t>
  </si>
  <si>
    <t>B1</t>
  </si>
  <si>
    <t>B2</t>
  </si>
  <si>
    <t>C1</t>
  </si>
  <si>
    <t>C2</t>
  </si>
  <si>
    <t>T</t>
  </si>
  <si>
    <t>城郊一片区</t>
  </si>
  <si>
    <t>城郊一片</t>
  </si>
  <si>
    <t>C3</t>
  </si>
  <si>
    <t>城郊二片区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</si>
</sst>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0"/>
    </font>
    <font>
      <b/>
      <sz val="10"/>
      <color rgb="FFFF0000"/>
      <name val="Arial"/>
      <charset val="0"/>
    </font>
    <font>
      <b/>
      <sz val="10"/>
      <color theme="1"/>
      <name val="Arial"/>
      <charset val="0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1" fillId="9" borderId="6" applyNumberFormat="0" applyAlignment="0" applyProtection="0">
      <alignment vertical="center"/>
    </xf>
    <xf numFmtId="0" fontId="35" fillId="9" borderId="8" applyNumberFormat="0" applyAlignment="0" applyProtection="0">
      <alignment vertical="center"/>
    </xf>
    <xf numFmtId="0" fontId="38" fillId="27" borderId="9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0" borderId="0"/>
    <xf numFmtId="0" fontId="18" fillId="0" borderId="0"/>
  </cellStyleXfs>
  <cellXfs count="7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3" fillId="0" borderId="3" xfId="5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4" fillId="0" borderId="3" xfId="50" applyNumberFormat="1" applyFont="1" applyFill="1" applyBorder="1" applyAlignment="1">
      <alignment horizontal="center" vertical="center"/>
    </xf>
    <xf numFmtId="176" fontId="5" fillId="0" borderId="3" xfId="49" applyNumberFormat="1" applyFont="1" applyFill="1" applyBorder="1" applyAlignment="1">
      <alignment horizontal="center" vertical="center"/>
    </xf>
    <xf numFmtId="176" fontId="6" fillId="0" borderId="3" xfId="5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9" fillId="0" borderId="3" xfId="5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4" fillId="2" borderId="3" xfId="50" applyNumberFormat="1" applyFont="1" applyFill="1" applyBorder="1" applyAlignment="1">
      <alignment horizontal="center" vertical="center"/>
    </xf>
    <xf numFmtId="176" fontId="7" fillId="0" borderId="3" xfId="50" applyNumberFormat="1" applyFont="1" applyFill="1" applyBorder="1" applyAlignment="1">
      <alignment horizontal="center" vertical="center" wrapText="1"/>
    </xf>
    <xf numFmtId="176" fontId="10" fillId="0" borderId="3" xfId="5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0" fillId="0" borderId="0" xfId="0" applyFill="1">
      <alignment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14" fillId="0" borderId="3" xfId="5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76" fontId="16" fillId="0" borderId="3" xfId="50" applyNumberFormat="1" applyFont="1" applyFill="1" applyBorder="1" applyAlignment="1">
      <alignment horizontal="center" vertical="center"/>
    </xf>
    <xf numFmtId="176" fontId="17" fillId="0" borderId="3" xfId="49" applyNumberFormat="1" applyFont="1" applyFill="1" applyBorder="1" applyAlignment="1">
      <alignment horizontal="center" vertical="center"/>
    </xf>
    <xf numFmtId="176" fontId="15" fillId="0" borderId="3" xfId="5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176" fontId="22" fillId="0" borderId="3" xfId="5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4" fillId="0" borderId="3" xfId="50" applyNumberFormat="1" applyFont="1" applyFill="1" applyBorder="1" applyAlignment="1">
      <alignment horizontal="center" vertical="center"/>
    </xf>
    <xf numFmtId="176" fontId="4" fillId="0" borderId="3" xfId="50" applyNumberFormat="1" applyFont="1" applyFill="1" applyBorder="1" applyAlignment="1">
      <alignment horizontal="center" vertical="center"/>
    </xf>
    <xf numFmtId="176" fontId="16" fillId="0" borderId="3" xfId="5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3" xfId="50" applyNumberFormat="1" applyFont="1" applyFill="1" applyBorder="1" applyAlignment="1">
      <alignment horizontal="center" vertical="center" wrapText="1"/>
    </xf>
    <xf numFmtId="176" fontId="23" fillId="0" borderId="3" xfId="49" applyNumberFormat="1" applyFont="1" applyFill="1" applyBorder="1" applyAlignment="1">
      <alignment horizontal="center" vertical="center"/>
    </xf>
    <xf numFmtId="176" fontId="24" fillId="0" borderId="3" xfId="49" applyNumberFormat="1" applyFont="1" applyFill="1" applyBorder="1" applyAlignment="1">
      <alignment horizontal="center" vertical="center"/>
    </xf>
    <xf numFmtId="176" fontId="13" fillId="0" borderId="3" xfId="5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8"/>
  <sheetViews>
    <sheetView tabSelected="1" workbookViewId="0">
      <pane xSplit="4" ySplit="2" topLeftCell="E121" activePane="bottomRight" state="frozen"/>
      <selection/>
      <selection pane="topRight"/>
      <selection pane="bottomLeft"/>
      <selection pane="bottomRight" activeCell="O131" sqref="O131"/>
    </sheetView>
  </sheetViews>
  <sheetFormatPr defaultColWidth="9" defaultRowHeight="21" customHeight="1"/>
  <cols>
    <col min="2" max="2" width="9" style="3"/>
    <col min="3" max="3" width="24.25" style="32" customWidth="1"/>
    <col min="4" max="4" width="13.125" style="5" customWidth="1"/>
    <col min="7" max="7" width="11.5" hidden="1" customWidth="1"/>
    <col min="8" max="12" width="9.875" customWidth="1"/>
    <col min="13" max="13" width="10.25" style="33" customWidth="1"/>
  </cols>
  <sheetData>
    <row r="1" ht="28" customHeight="1" spans="1:1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59"/>
    </row>
    <row r="2" ht="36" customHeight="1" spans="1:15">
      <c r="A2" s="9" t="s">
        <v>1</v>
      </c>
      <c r="B2" s="10" t="s">
        <v>2</v>
      </c>
      <c r="C2" s="36" t="s">
        <v>3</v>
      </c>
      <c r="D2" s="10" t="s">
        <v>4</v>
      </c>
      <c r="E2" s="9" t="s">
        <v>5</v>
      </c>
      <c r="F2" s="9" t="s">
        <v>6</v>
      </c>
      <c r="G2" s="37" t="s">
        <v>7</v>
      </c>
      <c r="H2" s="11" t="s">
        <v>8</v>
      </c>
      <c r="I2" s="9" t="s">
        <v>9</v>
      </c>
      <c r="J2" s="60" t="s">
        <v>10</v>
      </c>
      <c r="K2" s="60" t="s">
        <v>11</v>
      </c>
      <c r="L2" s="60" t="s">
        <v>12</v>
      </c>
      <c r="M2" s="61" t="s">
        <v>13</v>
      </c>
      <c r="N2" s="60" t="s">
        <v>14</v>
      </c>
      <c r="O2" s="60" t="s">
        <v>15</v>
      </c>
    </row>
    <row r="3" customHeight="1" spans="1:15">
      <c r="A3" s="9">
        <v>1</v>
      </c>
      <c r="B3" s="12">
        <v>582</v>
      </c>
      <c r="C3" s="38" t="s">
        <v>16</v>
      </c>
      <c r="D3" s="12" t="s">
        <v>17</v>
      </c>
      <c r="E3" s="9">
        <v>9</v>
      </c>
      <c r="F3" s="9">
        <v>14</v>
      </c>
      <c r="G3" s="9">
        <v>1</v>
      </c>
      <c r="H3" s="9">
        <f>E3</f>
        <v>9</v>
      </c>
      <c r="I3" s="9">
        <f>E3*3</f>
        <v>27</v>
      </c>
      <c r="J3" s="60">
        <v>0</v>
      </c>
      <c r="K3" s="60">
        <f>J3-E3</f>
        <v>-9</v>
      </c>
      <c r="L3" s="60" t="s">
        <v>18</v>
      </c>
      <c r="M3" s="60">
        <f>J3*3</f>
        <v>0</v>
      </c>
      <c r="N3" s="60"/>
      <c r="O3" s="60">
        <f>I3-M3</f>
        <v>27</v>
      </c>
    </row>
    <row r="4" customHeight="1" spans="1:15">
      <c r="A4" s="9">
        <v>2</v>
      </c>
      <c r="B4" s="12">
        <v>730</v>
      </c>
      <c r="C4" s="38" t="s">
        <v>19</v>
      </c>
      <c r="D4" s="12" t="s">
        <v>17</v>
      </c>
      <c r="E4" s="9">
        <v>9</v>
      </c>
      <c r="F4" s="9">
        <v>14</v>
      </c>
      <c r="G4" s="9">
        <v>2</v>
      </c>
      <c r="H4" s="9">
        <f>F4</f>
        <v>14</v>
      </c>
      <c r="I4" s="9">
        <f>F4*5</f>
        <v>70</v>
      </c>
      <c r="J4" s="60">
        <v>12</v>
      </c>
      <c r="K4" s="60">
        <f>J4-E4</f>
        <v>3</v>
      </c>
      <c r="L4" s="60" t="s">
        <v>18</v>
      </c>
      <c r="M4" s="60">
        <f>J4*3</f>
        <v>36</v>
      </c>
      <c r="N4" s="60"/>
      <c r="O4" s="60">
        <f t="shared" ref="O4:O26" si="0">I4-M4</f>
        <v>34</v>
      </c>
    </row>
    <row r="5" customHeight="1" spans="1:15">
      <c r="A5" s="9">
        <v>3</v>
      </c>
      <c r="B5" s="12">
        <v>343</v>
      </c>
      <c r="C5" s="38" t="s">
        <v>20</v>
      </c>
      <c r="D5" s="12" t="s">
        <v>17</v>
      </c>
      <c r="E5" s="9">
        <v>9</v>
      </c>
      <c r="F5" s="9">
        <v>14</v>
      </c>
      <c r="G5" s="9">
        <v>2</v>
      </c>
      <c r="H5" s="9">
        <f>F5</f>
        <v>14</v>
      </c>
      <c r="I5" s="9">
        <f>F5*5</f>
        <v>70</v>
      </c>
      <c r="J5" s="60">
        <v>7</v>
      </c>
      <c r="K5" s="60">
        <f>J5-E5</f>
        <v>-2</v>
      </c>
      <c r="L5" s="60" t="s">
        <v>18</v>
      </c>
      <c r="M5" s="60">
        <f>J5*3</f>
        <v>21</v>
      </c>
      <c r="N5" s="60"/>
      <c r="O5" s="60">
        <f t="shared" si="0"/>
        <v>49</v>
      </c>
    </row>
    <row r="6" customHeight="1" spans="1:15">
      <c r="A6" s="9">
        <v>4</v>
      </c>
      <c r="B6" s="12">
        <v>709</v>
      </c>
      <c r="C6" s="38" t="s">
        <v>21</v>
      </c>
      <c r="D6" s="12" t="s">
        <v>17</v>
      </c>
      <c r="E6" s="9">
        <v>9</v>
      </c>
      <c r="F6" s="9">
        <v>14</v>
      </c>
      <c r="G6" s="9">
        <v>2</v>
      </c>
      <c r="H6" s="9">
        <f>F6</f>
        <v>14</v>
      </c>
      <c r="I6" s="9">
        <f>F6*5</f>
        <v>70</v>
      </c>
      <c r="J6" s="60">
        <v>3</v>
      </c>
      <c r="K6" s="60">
        <f>J6-E6</f>
        <v>-6</v>
      </c>
      <c r="L6" s="60" t="s">
        <v>18</v>
      </c>
      <c r="M6" s="60">
        <f>J6*3</f>
        <v>9</v>
      </c>
      <c r="N6" s="60"/>
      <c r="O6" s="60">
        <f t="shared" si="0"/>
        <v>61</v>
      </c>
    </row>
    <row r="7" customHeight="1" spans="1:15">
      <c r="A7" s="9">
        <v>5</v>
      </c>
      <c r="B7" s="12">
        <v>365</v>
      </c>
      <c r="C7" s="38" t="s">
        <v>22</v>
      </c>
      <c r="D7" s="12" t="s">
        <v>17</v>
      </c>
      <c r="E7" s="9">
        <v>9</v>
      </c>
      <c r="F7" s="9">
        <v>14</v>
      </c>
      <c r="G7" s="9">
        <v>2</v>
      </c>
      <c r="H7" s="9">
        <f>F7</f>
        <v>14</v>
      </c>
      <c r="I7" s="9">
        <f>F7*5</f>
        <v>70</v>
      </c>
      <c r="J7" s="60">
        <v>7</v>
      </c>
      <c r="K7" s="60">
        <f>J7-E7</f>
        <v>-2</v>
      </c>
      <c r="L7" s="60" t="s">
        <v>18</v>
      </c>
      <c r="M7" s="60">
        <f>J7*3</f>
        <v>21</v>
      </c>
      <c r="N7" s="60"/>
      <c r="O7" s="60">
        <f t="shared" si="0"/>
        <v>49</v>
      </c>
    </row>
    <row r="8" customHeight="1" spans="1:15">
      <c r="A8" s="9">
        <v>6</v>
      </c>
      <c r="B8" s="12">
        <v>102934</v>
      </c>
      <c r="C8" s="38" t="s">
        <v>23</v>
      </c>
      <c r="D8" s="12" t="s">
        <v>17</v>
      </c>
      <c r="E8" s="9">
        <v>9</v>
      </c>
      <c r="F8" s="9">
        <v>14</v>
      </c>
      <c r="G8" s="9">
        <v>2</v>
      </c>
      <c r="H8" s="9">
        <f>F8</f>
        <v>14</v>
      </c>
      <c r="I8" s="9">
        <f>F8*5</f>
        <v>70</v>
      </c>
      <c r="J8" s="60">
        <v>6</v>
      </c>
      <c r="K8" s="60">
        <f>J8-E8</f>
        <v>-3</v>
      </c>
      <c r="L8" s="60" t="s">
        <v>18</v>
      </c>
      <c r="M8" s="60">
        <f>J8*3</f>
        <v>18</v>
      </c>
      <c r="N8" s="60"/>
      <c r="O8" s="60">
        <f t="shared" si="0"/>
        <v>52</v>
      </c>
    </row>
    <row r="9" customHeight="1" spans="1:15">
      <c r="A9" s="9">
        <v>7</v>
      </c>
      <c r="B9" s="12">
        <v>379</v>
      </c>
      <c r="C9" s="38" t="s">
        <v>24</v>
      </c>
      <c r="D9" s="12" t="s">
        <v>17</v>
      </c>
      <c r="E9" s="9">
        <v>9</v>
      </c>
      <c r="F9" s="9">
        <v>14</v>
      </c>
      <c r="G9" s="9">
        <v>2</v>
      </c>
      <c r="H9" s="9">
        <f>F9</f>
        <v>14</v>
      </c>
      <c r="I9" s="9">
        <f>F9*5</f>
        <v>70</v>
      </c>
      <c r="J9" s="60">
        <v>2</v>
      </c>
      <c r="K9" s="60">
        <f>J9-E9</f>
        <v>-7</v>
      </c>
      <c r="L9" s="60" t="s">
        <v>18</v>
      </c>
      <c r="M9" s="60">
        <f>J9*3</f>
        <v>6</v>
      </c>
      <c r="N9" s="60"/>
      <c r="O9" s="60">
        <f t="shared" si="0"/>
        <v>64</v>
      </c>
    </row>
    <row r="10" customHeight="1" spans="1:15">
      <c r="A10" s="9">
        <v>8</v>
      </c>
      <c r="B10" s="12">
        <v>513</v>
      </c>
      <c r="C10" s="38" t="s">
        <v>25</v>
      </c>
      <c r="D10" s="12" t="s">
        <v>17</v>
      </c>
      <c r="E10" s="9">
        <v>9</v>
      </c>
      <c r="F10" s="9">
        <v>14</v>
      </c>
      <c r="G10" s="9">
        <v>2</v>
      </c>
      <c r="H10" s="9">
        <f>F10</f>
        <v>14</v>
      </c>
      <c r="I10" s="9">
        <f>F10*5</f>
        <v>70</v>
      </c>
      <c r="J10" s="60">
        <v>6</v>
      </c>
      <c r="K10" s="60">
        <f>J10-E10</f>
        <v>-3</v>
      </c>
      <c r="L10" s="60" t="s">
        <v>18</v>
      </c>
      <c r="M10" s="60">
        <f>J10*3</f>
        <v>18</v>
      </c>
      <c r="N10" s="60"/>
      <c r="O10" s="60">
        <f t="shared" si="0"/>
        <v>52</v>
      </c>
    </row>
    <row r="11" customHeight="1" spans="1:15">
      <c r="A11" s="9">
        <v>9</v>
      </c>
      <c r="B11" s="12">
        <v>106569</v>
      </c>
      <c r="C11" s="38" t="s">
        <v>26</v>
      </c>
      <c r="D11" s="12" t="s">
        <v>17</v>
      </c>
      <c r="E11" s="9">
        <v>8</v>
      </c>
      <c r="F11" s="9">
        <v>13</v>
      </c>
      <c r="G11" s="9">
        <v>2</v>
      </c>
      <c r="H11" s="9">
        <f>F11</f>
        <v>13</v>
      </c>
      <c r="I11" s="9">
        <f>F11*5</f>
        <v>65</v>
      </c>
      <c r="J11" s="60">
        <v>1</v>
      </c>
      <c r="K11" s="60">
        <f>J11-E11</f>
        <v>-7</v>
      </c>
      <c r="L11" s="60" t="s">
        <v>18</v>
      </c>
      <c r="M11" s="60">
        <f>J11*3</f>
        <v>3</v>
      </c>
      <c r="N11" s="60"/>
      <c r="O11" s="60">
        <f t="shared" si="0"/>
        <v>62</v>
      </c>
    </row>
    <row r="12" customHeight="1" spans="1:15">
      <c r="A12" s="9">
        <v>10</v>
      </c>
      <c r="B12" s="12">
        <v>745</v>
      </c>
      <c r="C12" s="38" t="s">
        <v>27</v>
      </c>
      <c r="D12" s="12" t="s">
        <v>17</v>
      </c>
      <c r="E12" s="9">
        <v>8</v>
      </c>
      <c r="F12" s="9">
        <v>13</v>
      </c>
      <c r="G12" s="9">
        <v>1</v>
      </c>
      <c r="H12" s="9">
        <f>E12</f>
        <v>8</v>
      </c>
      <c r="I12" s="9">
        <f>E12*3</f>
        <v>24</v>
      </c>
      <c r="J12" s="60">
        <v>6</v>
      </c>
      <c r="K12" s="60">
        <f>J12-E12</f>
        <v>-2</v>
      </c>
      <c r="L12" s="60" t="s">
        <v>18</v>
      </c>
      <c r="M12" s="60">
        <f>J12*3</f>
        <v>18</v>
      </c>
      <c r="N12" s="60"/>
      <c r="O12" s="60">
        <f t="shared" si="0"/>
        <v>6</v>
      </c>
    </row>
    <row r="13" customHeight="1" spans="1:15">
      <c r="A13" s="9">
        <v>11</v>
      </c>
      <c r="B13" s="12">
        <v>106399</v>
      </c>
      <c r="C13" s="38" t="s">
        <v>28</v>
      </c>
      <c r="D13" s="12" t="s">
        <v>17</v>
      </c>
      <c r="E13" s="9">
        <v>8</v>
      </c>
      <c r="F13" s="9">
        <v>13</v>
      </c>
      <c r="G13" s="9">
        <v>2</v>
      </c>
      <c r="H13" s="9">
        <f>F13</f>
        <v>13</v>
      </c>
      <c r="I13" s="9">
        <f>F13*5</f>
        <v>65</v>
      </c>
      <c r="J13" s="60">
        <v>2</v>
      </c>
      <c r="K13" s="60">
        <f>J13-E13</f>
        <v>-6</v>
      </c>
      <c r="L13" s="60" t="s">
        <v>18</v>
      </c>
      <c r="M13" s="60">
        <f>J13*3</f>
        <v>6</v>
      </c>
      <c r="N13" s="60"/>
      <c r="O13" s="60">
        <f t="shared" si="0"/>
        <v>59</v>
      </c>
    </row>
    <row r="14" customHeight="1" spans="1:15">
      <c r="A14" s="9">
        <v>12</v>
      </c>
      <c r="B14" s="12">
        <v>357</v>
      </c>
      <c r="C14" s="38" t="s">
        <v>29</v>
      </c>
      <c r="D14" s="12" t="s">
        <v>17</v>
      </c>
      <c r="E14" s="9">
        <v>8</v>
      </c>
      <c r="F14" s="9">
        <v>13</v>
      </c>
      <c r="G14" s="9">
        <v>1</v>
      </c>
      <c r="H14" s="9">
        <f>E14</f>
        <v>8</v>
      </c>
      <c r="I14" s="9">
        <f>E14*3</f>
        <v>24</v>
      </c>
      <c r="J14" s="60">
        <v>4</v>
      </c>
      <c r="K14" s="60">
        <f>J14-E14</f>
        <v>-4</v>
      </c>
      <c r="L14" s="60" t="s">
        <v>18</v>
      </c>
      <c r="M14" s="60">
        <f>J14*3</f>
        <v>12</v>
      </c>
      <c r="N14" s="60"/>
      <c r="O14" s="60">
        <f t="shared" si="0"/>
        <v>12</v>
      </c>
    </row>
    <row r="15" customHeight="1" spans="1:15">
      <c r="A15" s="9">
        <v>13</v>
      </c>
      <c r="B15" s="12">
        <v>103198</v>
      </c>
      <c r="C15" s="38" t="s">
        <v>30</v>
      </c>
      <c r="D15" s="12" t="s">
        <v>17</v>
      </c>
      <c r="E15" s="9">
        <v>8</v>
      </c>
      <c r="F15" s="9">
        <v>13</v>
      </c>
      <c r="G15" s="9">
        <v>2</v>
      </c>
      <c r="H15" s="9">
        <f>F15</f>
        <v>13</v>
      </c>
      <c r="I15" s="9">
        <f>F15*5</f>
        <v>65</v>
      </c>
      <c r="J15" s="60">
        <v>4</v>
      </c>
      <c r="K15" s="60">
        <f>J15-E15</f>
        <v>-4</v>
      </c>
      <c r="L15" s="60" t="s">
        <v>18</v>
      </c>
      <c r="M15" s="60">
        <f>J15*3</f>
        <v>12</v>
      </c>
      <c r="N15" s="60"/>
      <c r="O15" s="60">
        <f t="shared" si="0"/>
        <v>53</v>
      </c>
    </row>
    <row r="16" customHeight="1" spans="1:15">
      <c r="A16" s="9">
        <v>14</v>
      </c>
      <c r="B16" s="13">
        <v>107658</v>
      </c>
      <c r="C16" s="39" t="s">
        <v>31</v>
      </c>
      <c r="D16" s="12" t="s">
        <v>17</v>
      </c>
      <c r="E16" s="9">
        <v>8</v>
      </c>
      <c r="F16" s="9">
        <v>13</v>
      </c>
      <c r="G16" s="9">
        <v>2</v>
      </c>
      <c r="H16" s="9">
        <f>F16</f>
        <v>13</v>
      </c>
      <c r="I16" s="9">
        <f>F16*5</f>
        <v>65</v>
      </c>
      <c r="J16" s="60">
        <v>10</v>
      </c>
      <c r="K16" s="60">
        <f>J16-E16</f>
        <v>2</v>
      </c>
      <c r="L16" s="60" t="s">
        <v>18</v>
      </c>
      <c r="M16" s="60">
        <f>J16*3</f>
        <v>30</v>
      </c>
      <c r="N16" s="60"/>
      <c r="O16" s="60">
        <f t="shared" si="0"/>
        <v>35</v>
      </c>
    </row>
    <row r="17" customHeight="1" spans="1:15">
      <c r="A17" s="9">
        <v>15</v>
      </c>
      <c r="B17" s="12">
        <v>359</v>
      </c>
      <c r="C17" s="38" t="s">
        <v>32</v>
      </c>
      <c r="D17" s="12" t="s">
        <v>17</v>
      </c>
      <c r="E17" s="9">
        <v>9</v>
      </c>
      <c r="F17" s="9">
        <v>14</v>
      </c>
      <c r="G17" s="9">
        <v>1</v>
      </c>
      <c r="H17" s="9">
        <f>E17</f>
        <v>9</v>
      </c>
      <c r="I17" s="9">
        <f>E17*3</f>
        <v>27</v>
      </c>
      <c r="J17" s="60">
        <v>4</v>
      </c>
      <c r="K17" s="60">
        <f>J17-E17</f>
        <v>-5</v>
      </c>
      <c r="L17" s="60" t="s">
        <v>18</v>
      </c>
      <c r="M17" s="60">
        <f>J17*3</f>
        <v>12</v>
      </c>
      <c r="N17" s="60"/>
      <c r="O17" s="60">
        <f t="shared" si="0"/>
        <v>15</v>
      </c>
    </row>
    <row r="18" customHeight="1" spans="1:15">
      <c r="A18" s="9">
        <v>16</v>
      </c>
      <c r="B18" s="14">
        <v>105267</v>
      </c>
      <c r="C18" s="40" t="s">
        <v>33</v>
      </c>
      <c r="D18" s="12" t="s">
        <v>17</v>
      </c>
      <c r="E18" s="9">
        <v>5</v>
      </c>
      <c r="F18" s="9">
        <v>8</v>
      </c>
      <c r="G18" s="9">
        <v>1</v>
      </c>
      <c r="H18" s="9">
        <f>E18</f>
        <v>5</v>
      </c>
      <c r="I18" s="9">
        <f>E18*3</f>
        <v>15</v>
      </c>
      <c r="J18" s="60">
        <v>2</v>
      </c>
      <c r="K18" s="60">
        <f>J18-E18</f>
        <v>-3</v>
      </c>
      <c r="L18" s="60" t="s">
        <v>18</v>
      </c>
      <c r="M18" s="60">
        <f>J18*3</f>
        <v>6</v>
      </c>
      <c r="N18" s="60"/>
      <c r="O18" s="60">
        <f t="shared" si="0"/>
        <v>9</v>
      </c>
    </row>
    <row r="19" customHeight="1" spans="1:15">
      <c r="A19" s="9">
        <v>17</v>
      </c>
      <c r="B19" s="12">
        <v>339</v>
      </c>
      <c r="C19" s="38" t="s">
        <v>34</v>
      </c>
      <c r="D19" s="12" t="s">
        <v>17</v>
      </c>
      <c r="E19" s="9">
        <v>9</v>
      </c>
      <c r="F19" s="9">
        <v>14</v>
      </c>
      <c r="G19" s="9">
        <v>1</v>
      </c>
      <c r="H19" s="9">
        <f>E19</f>
        <v>9</v>
      </c>
      <c r="I19" s="9">
        <f>E19*3</f>
        <v>27</v>
      </c>
      <c r="J19" s="60">
        <v>3</v>
      </c>
      <c r="K19" s="60">
        <f>J19-E19</f>
        <v>-6</v>
      </c>
      <c r="L19" s="60" t="s">
        <v>18</v>
      </c>
      <c r="M19" s="60">
        <f>J19*3</f>
        <v>9</v>
      </c>
      <c r="N19" s="60"/>
      <c r="O19" s="60">
        <f t="shared" si="0"/>
        <v>18</v>
      </c>
    </row>
    <row r="20" customHeight="1" spans="1:15">
      <c r="A20" s="9">
        <v>18</v>
      </c>
      <c r="B20" s="12">
        <v>727</v>
      </c>
      <c r="C20" s="38" t="s">
        <v>35</v>
      </c>
      <c r="D20" s="12" t="s">
        <v>17</v>
      </c>
      <c r="E20" s="9">
        <v>9</v>
      </c>
      <c r="F20" s="9">
        <v>14</v>
      </c>
      <c r="G20" s="9">
        <v>1</v>
      </c>
      <c r="H20" s="9">
        <f>E20</f>
        <v>9</v>
      </c>
      <c r="I20" s="9">
        <f>E20*3</f>
        <v>27</v>
      </c>
      <c r="J20" s="60">
        <v>4</v>
      </c>
      <c r="K20" s="60">
        <f>J20-E20</f>
        <v>-5</v>
      </c>
      <c r="L20" s="60" t="s">
        <v>18</v>
      </c>
      <c r="M20" s="60">
        <f>J20*3</f>
        <v>12</v>
      </c>
      <c r="N20" s="60"/>
      <c r="O20" s="60">
        <f t="shared" si="0"/>
        <v>15</v>
      </c>
    </row>
    <row r="21" customHeight="1" spans="1:15">
      <c r="A21" s="9">
        <v>19</v>
      </c>
      <c r="B21" s="12">
        <v>726</v>
      </c>
      <c r="C21" s="38" t="s">
        <v>36</v>
      </c>
      <c r="D21" s="12" t="s">
        <v>17</v>
      </c>
      <c r="E21" s="9">
        <v>9</v>
      </c>
      <c r="F21" s="9">
        <v>14</v>
      </c>
      <c r="G21" s="9">
        <v>2</v>
      </c>
      <c r="H21" s="9">
        <f>F21</f>
        <v>14</v>
      </c>
      <c r="I21" s="9">
        <f>F21*5</f>
        <v>70</v>
      </c>
      <c r="J21" s="60">
        <v>3</v>
      </c>
      <c r="K21" s="60">
        <f>J21-E21</f>
        <v>-6</v>
      </c>
      <c r="L21" s="60" t="s">
        <v>18</v>
      </c>
      <c r="M21" s="60">
        <f>J21*3</f>
        <v>9</v>
      </c>
      <c r="N21" s="60"/>
      <c r="O21" s="60">
        <f t="shared" si="0"/>
        <v>61</v>
      </c>
    </row>
    <row r="22" customHeight="1" spans="1:15">
      <c r="A22" s="9">
        <v>20</v>
      </c>
      <c r="B22" s="12">
        <v>311</v>
      </c>
      <c r="C22" s="38" t="s">
        <v>37</v>
      </c>
      <c r="D22" s="12" t="s">
        <v>17</v>
      </c>
      <c r="E22" s="9">
        <v>5</v>
      </c>
      <c r="F22" s="9">
        <v>8</v>
      </c>
      <c r="G22" s="9">
        <v>1</v>
      </c>
      <c r="H22" s="9">
        <f>E22</f>
        <v>5</v>
      </c>
      <c r="I22" s="9">
        <f>E22*3</f>
        <v>15</v>
      </c>
      <c r="J22" s="60">
        <v>1</v>
      </c>
      <c r="K22" s="60">
        <f>J22-E22</f>
        <v>-4</v>
      </c>
      <c r="L22" s="60" t="s">
        <v>18</v>
      </c>
      <c r="M22" s="60">
        <f>J22*3</f>
        <v>3</v>
      </c>
      <c r="N22" s="60"/>
      <c r="O22" s="60">
        <f t="shared" si="0"/>
        <v>12</v>
      </c>
    </row>
    <row r="23" customHeight="1" spans="1:15">
      <c r="A23" s="9">
        <v>21</v>
      </c>
      <c r="B23" s="12">
        <v>104429</v>
      </c>
      <c r="C23" s="38" t="s">
        <v>38</v>
      </c>
      <c r="D23" s="12" t="s">
        <v>17</v>
      </c>
      <c r="E23" s="9">
        <v>9</v>
      </c>
      <c r="F23" s="9">
        <v>14</v>
      </c>
      <c r="G23" s="9">
        <v>1</v>
      </c>
      <c r="H23" s="9">
        <f>E23</f>
        <v>9</v>
      </c>
      <c r="I23" s="9">
        <f>E23*3</f>
        <v>27</v>
      </c>
      <c r="J23" s="60">
        <v>0</v>
      </c>
      <c r="K23" s="60">
        <f>J23-E23</f>
        <v>-9</v>
      </c>
      <c r="L23" s="60" t="s">
        <v>18</v>
      </c>
      <c r="M23" s="60">
        <f>J23*3</f>
        <v>0</v>
      </c>
      <c r="N23" s="60"/>
      <c r="O23" s="60">
        <f t="shared" si="0"/>
        <v>27</v>
      </c>
    </row>
    <row r="24" customHeight="1" spans="1:15">
      <c r="A24" s="9">
        <v>22</v>
      </c>
      <c r="B24" s="13">
        <v>108277</v>
      </c>
      <c r="C24" s="39" t="s">
        <v>39</v>
      </c>
      <c r="D24" s="12" t="s">
        <v>17</v>
      </c>
      <c r="E24" s="9">
        <v>5</v>
      </c>
      <c r="F24" s="9">
        <v>8</v>
      </c>
      <c r="G24" s="9">
        <v>1</v>
      </c>
      <c r="H24" s="9">
        <f>E24</f>
        <v>5</v>
      </c>
      <c r="I24" s="9">
        <f>E24*3</f>
        <v>15</v>
      </c>
      <c r="J24" s="60">
        <v>0</v>
      </c>
      <c r="K24" s="60">
        <f>J24-E24</f>
        <v>-5</v>
      </c>
      <c r="L24" s="60" t="s">
        <v>18</v>
      </c>
      <c r="M24" s="60">
        <f>J24*3</f>
        <v>0</v>
      </c>
      <c r="N24" s="60"/>
      <c r="O24" s="60">
        <f t="shared" si="0"/>
        <v>15</v>
      </c>
    </row>
    <row r="25" customHeight="1" spans="1:15">
      <c r="A25" s="9">
        <v>23</v>
      </c>
      <c r="B25" s="12">
        <v>752</v>
      </c>
      <c r="C25" s="38" t="s">
        <v>40</v>
      </c>
      <c r="D25" s="12" t="s">
        <v>17</v>
      </c>
      <c r="E25" s="9">
        <v>9</v>
      </c>
      <c r="F25" s="9">
        <v>14</v>
      </c>
      <c r="G25" s="9">
        <v>1</v>
      </c>
      <c r="H25" s="9">
        <f>E25</f>
        <v>9</v>
      </c>
      <c r="I25" s="9">
        <f>E25*3</f>
        <v>27</v>
      </c>
      <c r="J25" s="60">
        <v>3</v>
      </c>
      <c r="K25" s="60">
        <f>J25-E25</f>
        <v>-6</v>
      </c>
      <c r="L25" s="60" t="s">
        <v>18</v>
      </c>
      <c r="M25" s="60">
        <f>J25*3</f>
        <v>9</v>
      </c>
      <c r="N25" s="60"/>
      <c r="O25" s="60">
        <f t="shared" si="0"/>
        <v>18</v>
      </c>
    </row>
    <row r="26" customHeight="1" spans="1:15">
      <c r="A26" s="9">
        <v>24</v>
      </c>
      <c r="B26" s="12">
        <v>347</v>
      </c>
      <c r="C26" s="38" t="s">
        <v>41</v>
      </c>
      <c r="D26" s="12" t="s">
        <v>17</v>
      </c>
      <c r="E26" s="9">
        <v>5</v>
      </c>
      <c r="F26" s="9">
        <v>8</v>
      </c>
      <c r="G26" s="9">
        <v>1</v>
      </c>
      <c r="H26" s="9">
        <f>E26</f>
        <v>5</v>
      </c>
      <c r="I26" s="9">
        <f>E26*3</f>
        <v>15</v>
      </c>
      <c r="J26" s="60">
        <v>1</v>
      </c>
      <c r="K26" s="60">
        <f>J26-E26</f>
        <v>-4</v>
      </c>
      <c r="L26" s="60" t="s">
        <v>18</v>
      </c>
      <c r="M26" s="60">
        <f>J26*3</f>
        <v>3</v>
      </c>
      <c r="N26" s="60"/>
      <c r="O26" s="60">
        <f t="shared" si="0"/>
        <v>12</v>
      </c>
    </row>
    <row r="27" customHeight="1" spans="1:15">
      <c r="A27" s="9">
        <v>25</v>
      </c>
      <c r="B27" s="12">
        <v>102565</v>
      </c>
      <c r="C27" s="38" t="s">
        <v>42</v>
      </c>
      <c r="D27" s="12" t="s">
        <v>17</v>
      </c>
      <c r="E27" s="9">
        <v>5</v>
      </c>
      <c r="F27" s="9">
        <v>8</v>
      </c>
      <c r="G27" s="9">
        <v>1</v>
      </c>
      <c r="H27" s="9">
        <f>E27</f>
        <v>5</v>
      </c>
      <c r="I27" s="9">
        <f>E27*3</f>
        <v>15</v>
      </c>
      <c r="J27" s="60">
        <v>5</v>
      </c>
      <c r="K27" s="60">
        <f>J27-E27</f>
        <v>0</v>
      </c>
      <c r="L27" s="60" t="s">
        <v>18</v>
      </c>
      <c r="M27" s="60">
        <f>J27*3</f>
        <v>15</v>
      </c>
      <c r="N27" s="60">
        <f>M27-I27</f>
        <v>0</v>
      </c>
      <c r="O27" s="60"/>
    </row>
    <row r="28" customHeight="1" spans="1:15">
      <c r="A28" s="9">
        <v>26</v>
      </c>
      <c r="B28" s="12">
        <v>570</v>
      </c>
      <c r="C28" s="38" t="s">
        <v>43</v>
      </c>
      <c r="D28" s="12" t="s">
        <v>17</v>
      </c>
      <c r="E28" s="9">
        <v>9</v>
      </c>
      <c r="F28" s="9">
        <v>14</v>
      </c>
      <c r="G28" s="9">
        <v>1</v>
      </c>
      <c r="H28" s="9">
        <f>E28</f>
        <v>9</v>
      </c>
      <c r="I28" s="9">
        <f>E28*3</f>
        <v>27</v>
      </c>
      <c r="J28" s="60">
        <v>3</v>
      </c>
      <c r="K28" s="60">
        <f>J28-E28</f>
        <v>-6</v>
      </c>
      <c r="L28" s="60" t="s">
        <v>18</v>
      </c>
      <c r="M28" s="60">
        <f>J28*3</f>
        <v>9</v>
      </c>
      <c r="N28" s="60"/>
      <c r="O28" s="60">
        <f>I28-M28</f>
        <v>18</v>
      </c>
    </row>
    <row r="29" customHeight="1" spans="1:15">
      <c r="A29" s="9">
        <v>27</v>
      </c>
      <c r="B29" s="15">
        <v>111219</v>
      </c>
      <c r="C29" s="41" t="s">
        <v>44</v>
      </c>
      <c r="D29" s="12" t="s">
        <v>17</v>
      </c>
      <c r="E29" s="9">
        <v>9</v>
      </c>
      <c r="F29" s="9">
        <v>14</v>
      </c>
      <c r="G29" s="9">
        <v>2</v>
      </c>
      <c r="H29" s="9">
        <f>F29</f>
        <v>14</v>
      </c>
      <c r="I29" s="9">
        <f>F29*5</f>
        <v>70</v>
      </c>
      <c r="J29" s="44">
        <v>2</v>
      </c>
      <c r="K29" s="44">
        <f>J29-E29</f>
        <v>-7</v>
      </c>
      <c r="L29" s="44" t="s">
        <v>18</v>
      </c>
      <c r="M29" s="44">
        <f>J29*3</f>
        <v>6</v>
      </c>
      <c r="N29" s="60"/>
      <c r="O29" s="60">
        <f>I29-M29</f>
        <v>64</v>
      </c>
    </row>
    <row r="30" customHeight="1" spans="1:15">
      <c r="A30" s="9">
        <v>28</v>
      </c>
      <c r="B30" s="42">
        <v>112415</v>
      </c>
      <c r="C30" s="43" t="s">
        <v>45</v>
      </c>
      <c r="D30" s="12" t="s">
        <v>17</v>
      </c>
      <c r="E30" s="44"/>
      <c r="F30" s="44"/>
      <c r="G30" s="44"/>
      <c r="H30" s="44"/>
      <c r="I30" s="44"/>
      <c r="J30" s="44">
        <v>5</v>
      </c>
      <c r="K30" s="44"/>
      <c r="L30" s="44"/>
      <c r="M30" s="44">
        <f>J30*3</f>
        <v>15</v>
      </c>
      <c r="N30" s="60">
        <f>M30-I30</f>
        <v>15</v>
      </c>
      <c r="O30" s="60"/>
    </row>
    <row r="31" s="30" customFormat="1" customHeight="1" spans="1:15">
      <c r="A31" s="45"/>
      <c r="B31" s="46"/>
      <c r="C31" s="47"/>
      <c r="D31" s="48" t="s">
        <v>17</v>
      </c>
      <c r="E31" s="49">
        <f>SUM(E3:E30)</f>
        <v>217</v>
      </c>
      <c r="F31" s="49">
        <f t="shared" ref="F31:M31" si="1">SUM(F3:F30)</f>
        <v>342</v>
      </c>
      <c r="G31" s="49">
        <f t="shared" si="1"/>
        <v>40</v>
      </c>
      <c r="H31" s="49">
        <f t="shared" si="1"/>
        <v>282</v>
      </c>
      <c r="I31" s="49">
        <f t="shared" si="1"/>
        <v>1202</v>
      </c>
      <c r="J31" s="49">
        <f t="shared" si="1"/>
        <v>106</v>
      </c>
      <c r="K31" s="49">
        <f t="shared" si="1"/>
        <v>-116</v>
      </c>
      <c r="L31" s="49">
        <f t="shared" si="1"/>
        <v>0</v>
      </c>
      <c r="M31" s="49">
        <f t="shared" si="1"/>
        <v>318</v>
      </c>
      <c r="N31" s="49">
        <f>SUM(N3:N30)</f>
        <v>15</v>
      </c>
      <c r="O31" s="49">
        <f>SUM(O3:O30)</f>
        <v>899</v>
      </c>
    </row>
    <row r="32" customHeight="1" spans="1:15">
      <c r="A32" s="9">
        <v>29</v>
      </c>
      <c r="B32" s="12">
        <v>106066</v>
      </c>
      <c r="C32" s="38" t="s">
        <v>46</v>
      </c>
      <c r="D32" s="12" t="s">
        <v>47</v>
      </c>
      <c r="E32" s="9">
        <v>8</v>
      </c>
      <c r="F32" s="9">
        <v>13</v>
      </c>
      <c r="G32" s="9">
        <v>2</v>
      </c>
      <c r="H32" s="9">
        <f>F32</f>
        <v>13</v>
      </c>
      <c r="I32" s="9">
        <f>F32*5</f>
        <v>65</v>
      </c>
      <c r="J32" s="60">
        <v>1</v>
      </c>
      <c r="K32" s="60">
        <f>J32-E32</f>
        <v>-7</v>
      </c>
      <c r="L32" s="60" t="s">
        <v>18</v>
      </c>
      <c r="M32" s="60">
        <f>J32*3</f>
        <v>3</v>
      </c>
      <c r="N32" s="60"/>
      <c r="O32" s="60">
        <f>I32-M32</f>
        <v>62</v>
      </c>
    </row>
    <row r="33" customHeight="1" spans="1:15">
      <c r="A33" s="9">
        <v>30</v>
      </c>
      <c r="B33" s="12">
        <v>307</v>
      </c>
      <c r="C33" s="38" t="s">
        <v>48</v>
      </c>
      <c r="D33" s="12" t="s">
        <v>47</v>
      </c>
      <c r="E33" s="9">
        <v>12</v>
      </c>
      <c r="F33" s="9">
        <v>17</v>
      </c>
      <c r="G33" s="9">
        <v>2</v>
      </c>
      <c r="H33" s="9">
        <f>F33</f>
        <v>17</v>
      </c>
      <c r="I33" s="9">
        <f>F33*5</f>
        <v>85</v>
      </c>
      <c r="J33" s="60">
        <v>49</v>
      </c>
      <c r="K33" s="60">
        <f>J33-E33</f>
        <v>37</v>
      </c>
      <c r="L33" s="60" t="s">
        <v>49</v>
      </c>
      <c r="M33" s="60">
        <f>J33*5</f>
        <v>245</v>
      </c>
      <c r="N33" s="60">
        <f>M33-I33</f>
        <v>160</v>
      </c>
      <c r="O33" s="60"/>
    </row>
    <row r="34" s="30" customFormat="1" customHeight="1" spans="1:15">
      <c r="A34" s="45"/>
      <c r="B34" s="48"/>
      <c r="C34" s="50"/>
      <c r="D34" s="48" t="s">
        <v>47</v>
      </c>
      <c r="E34" s="45">
        <f>SUM(E32:E33)</f>
        <v>20</v>
      </c>
      <c r="F34" s="45">
        <f t="shared" ref="F34:M34" si="2">SUM(F32:F33)</f>
        <v>30</v>
      </c>
      <c r="G34" s="45">
        <f t="shared" si="2"/>
        <v>4</v>
      </c>
      <c r="H34" s="45">
        <f t="shared" si="2"/>
        <v>30</v>
      </c>
      <c r="I34" s="45">
        <f t="shared" si="2"/>
        <v>150</v>
      </c>
      <c r="J34" s="45">
        <f t="shared" si="2"/>
        <v>50</v>
      </c>
      <c r="K34" s="45">
        <f t="shared" si="2"/>
        <v>30</v>
      </c>
      <c r="L34" s="45">
        <f t="shared" si="2"/>
        <v>0</v>
      </c>
      <c r="M34" s="45">
        <f t="shared" si="2"/>
        <v>248</v>
      </c>
      <c r="N34" s="45">
        <f>SUM(N32:N33)</f>
        <v>160</v>
      </c>
      <c r="O34" s="45">
        <f>SUM(O32:O33)</f>
        <v>62</v>
      </c>
    </row>
    <row r="35" customHeight="1" spans="1:15">
      <c r="A35" s="9">
        <v>31</v>
      </c>
      <c r="B35" s="12">
        <v>712</v>
      </c>
      <c r="C35" s="38" t="s">
        <v>50</v>
      </c>
      <c r="D35" s="12" t="s">
        <v>51</v>
      </c>
      <c r="E35" s="9">
        <v>9</v>
      </c>
      <c r="F35" s="9">
        <v>14</v>
      </c>
      <c r="G35" s="9">
        <v>2</v>
      </c>
      <c r="H35" s="9">
        <f>F35</f>
        <v>14</v>
      </c>
      <c r="I35" s="9">
        <f>F35*5</f>
        <v>70</v>
      </c>
      <c r="J35" s="60">
        <v>10</v>
      </c>
      <c r="K35" s="60">
        <f>J35-E35</f>
        <v>1</v>
      </c>
      <c r="L35" s="60" t="s">
        <v>18</v>
      </c>
      <c r="M35" s="60">
        <f>J35*3</f>
        <v>30</v>
      </c>
      <c r="N35" s="60"/>
      <c r="O35" s="60">
        <f t="shared" ref="O35:O50" si="3">I35-M35</f>
        <v>40</v>
      </c>
    </row>
    <row r="36" customHeight="1" spans="1:15">
      <c r="A36" s="9">
        <v>32</v>
      </c>
      <c r="B36" s="12">
        <v>707</v>
      </c>
      <c r="C36" s="38" t="s">
        <v>52</v>
      </c>
      <c r="D36" s="12" t="s">
        <v>51</v>
      </c>
      <c r="E36" s="9">
        <v>9</v>
      </c>
      <c r="F36" s="9">
        <v>14</v>
      </c>
      <c r="G36" s="9">
        <v>2</v>
      </c>
      <c r="H36" s="9">
        <f>F36</f>
        <v>14</v>
      </c>
      <c r="I36" s="9">
        <f>F36*5</f>
        <v>70</v>
      </c>
      <c r="J36" s="60">
        <v>0</v>
      </c>
      <c r="K36" s="60">
        <f>J36-E36</f>
        <v>-9</v>
      </c>
      <c r="L36" s="60" t="s">
        <v>18</v>
      </c>
      <c r="M36" s="60">
        <f>J36*3</f>
        <v>0</v>
      </c>
      <c r="N36" s="60"/>
      <c r="O36" s="60">
        <f t="shared" si="3"/>
        <v>70</v>
      </c>
    </row>
    <row r="37" customHeight="1" spans="1:15">
      <c r="A37" s="9">
        <v>33</v>
      </c>
      <c r="B37" s="12">
        <v>750</v>
      </c>
      <c r="C37" s="38" t="s">
        <v>53</v>
      </c>
      <c r="D37" s="12" t="s">
        <v>51</v>
      </c>
      <c r="E37" s="9">
        <v>9</v>
      </c>
      <c r="F37" s="9">
        <v>14</v>
      </c>
      <c r="G37" s="9">
        <v>2</v>
      </c>
      <c r="H37" s="9">
        <f>F37</f>
        <v>14</v>
      </c>
      <c r="I37" s="9">
        <f>F37*5</f>
        <v>70</v>
      </c>
      <c r="J37" s="60">
        <v>2</v>
      </c>
      <c r="K37" s="60">
        <f>J37-E37</f>
        <v>-7</v>
      </c>
      <c r="L37" s="60" t="s">
        <v>18</v>
      </c>
      <c r="M37" s="60">
        <f>J37*3</f>
        <v>6</v>
      </c>
      <c r="N37" s="60"/>
      <c r="O37" s="60">
        <f t="shared" si="3"/>
        <v>64</v>
      </c>
    </row>
    <row r="38" customHeight="1" spans="1:15">
      <c r="A38" s="9">
        <v>34</v>
      </c>
      <c r="B38" s="12">
        <v>571</v>
      </c>
      <c r="C38" s="38" t="s">
        <v>54</v>
      </c>
      <c r="D38" s="12" t="s">
        <v>51</v>
      </c>
      <c r="E38" s="9">
        <v>9</v>
      </c>
      <c r="F38" s="9">
        <v>14</v>
      </c>
      <c r="G38" s="9">
        <v>2</v>
      </c>
      <c r="H38" s="9">
        <f>F38</f>
        <v>14</v>
      </c>
      <c r="I38" s="9">
        <f>F38*5</f>
        <v>70</v>
      </c>
      <c r="J38" s="60">
        <v>1</v>
      </c>
      <c r="K38" s="60">
        <f>J38-E38</f>
        <v>-8</v>
      </c>
      <c r="L38" s="60" t="s">
        <v>18</v>
      </c>
      <c r="M38" s="60">
        <f>J38*3</f>
        <v>3</v>
      </c>
      <c r="N38" s="60"/>
      <c r="O38" s="60">
        <f t="shared" si="3"/>
        <v>67</v>
      </c>
    </row>
    <row r="39" customHeight="1" spans="1:15">
      <c r="A39" s="9">
        <v>35</v>
      </c>
      <c r="B39" s="12">
        <v>105751</v>
      </c>
      <c r="C39" s="38" t="s">
        <v>55</v>
      </c>
      <c r="D39" s="12" t="s">
        <v>51</v>
      </c>
      <c r="E39" s="9">
        <v>9</v>
      </c>
      <c r="F39" s="9">
        <v>14</v>
      </c>
      <c r="G39" s="9">
        <v>2</v>
      </c>
      <c r="H39" s="9">
        <f>F39</f>
        <v>14</v>
      </c>
      <c r="I39" s="9">
        <f>F39*5</f>
        <v>70</v>
      </c>
      <c r="J39" s="60">
        <v>3</v>
      </c>
      <c r="K39" s="60">
        <f>J39-E39</f>
        <v>-6</v>
      </c>
      <c r="L39" s="60" t="s">
        <v>18</v>
      </c>
      <c r="M39" s="60">
        <f>J39*3</f>
        <v>9</v>
      </c>
      <c r="N39" s="60"/>
      <c r="O39" s="60">
        <f t="shared" si="3"/>
        <v>61</v>
      </c>
    </row>
    <row r="40" customHeight="1" spans="1:15">
      <c r="A40" s="9">
        <v>36</v>
      </c>
      <c r="B40" s="12">
        <v>387</v>
      </c>
      <c r="C40" s="38" t="s">
        <v>56</v>
      </c>
      <c r="D40" s="12" t="s">
        <v>51</v>
      </c>
      <c r="E40" s="9">
        <v>9</v>
      </c>
      <c r="F40" s="9">
        <v>14</v>
      </c>
      <c r="G40" s="9">
        <v>2</v>
      </c>
      <c r="H40" s="9">
        <f>F40</f>
        <v>14</v>
      </c>
      <c r="I40" s="9">
        <f>F40*5</f>
        <v>70</v>
      </c>
      <c r="J40" s="60">
        <v>13</v>
      </c>
      <c r="K40" s="60">
        <f>J40-E40</f>
        <v>4</v>
      </c>
      <c r="L40" s="60" t="s">
        <v>18</v>
      </c>
      <c r="M40" s="60">
        <f>J40*3</f>
        <v>39</v>
      </c>
      <c r="N40" s="60"/>
      <c r="O40" s="60">
        <f t="shared" si="3"/>
        <v>31</v>
      </c>
    </row>
    <row r="41" customHeight="1" spans="1:15">
      <c r="A41" s="9">
        <v>37</v>
      </c>
      <c r="B41" s="12">
        <v>377</v>
      </c>
      <c r="C41" s="38" t="s">
        <v>57</v>
      </c>
      <c r="D41" s="12" t="s">
        <v>51</v>
      </c>
      <c r="E41" s="9">
        <v>9</v>
      </c>
      <c r="F41" s="9">
        <v>14</v>
      </c>
      <c r="G41" s="9">
        <v>2</v>
      </c>
      <c r="H41" s="9">
        <f>F41</f>
        <v>14</v>
      </c>
      <c r="I41" s="9">
        <f>F41*5</f>
        <v>70</v>
      </c>
      <c r="J41" s="60">
        <v>3</v>
      </c>
      <c r="K41" s="60">
        <f>J41-E41</f>
        <v>-6</v>
      </c>
      <c r="L41" s="60" t="s">
        <v>18</v>
      </c>
      <c r="M41" s="60">
        <f>J41*3</f>
        <v>9</v>
      </c>
      <c r="N41" s="60"/>
      <c r="O41" s="60">
        <f t="shared" si="3"/>
        <v>61</v>
      </c>
    </row>
    <row r="42" customHeight="1" spans="1:15">
      <c r="A42" s="9">
        <v>38</v>
      </c>
      <c r="B42" s="12">
        <v>724</v>
      </c>
      <c r="C42" s="38" t="s">
        <v>58</v>
      </c>
      <c r="D42" s="12" t="s">
        <v>51</v>
      </c>
      <c r="E42" s="9">
        <v>9</v>
      </c>
      <c r="F42" s="9">
        <v>14</v>
      </c>
      <c r="G42" s="9">
        <v>2</v>
      </c>
      <c r="H42" s="9">
        <f>F42</f>
        <v>14</v>
      </c>
      <c r="I42" s="9">
        <f>F42*5</f>
        <v>70</v>
      </c>
      <c r="J42" s="60">
        <v>5</v>
      </c>
      <c r="K42" s="60">
        <f>J42-E42</f>
        <v>-4</v>
      </c>
      <c r="L42" s="60" t="s">
        <v>18</v>
      </c>
      <c r="M42" s="60">
        <f>J42*3</f>
        <v>15</v>
      </c>
      <c r="N42" s="60"/>
      <c r="O42" s="60">
        <f t="shared" si="3"/>
        <v>55</v>
      </c>
    </row>
    <row r="43" customHeight="1" spans="1:15">
      <c r="A43" s="9">
        <v>39</v>
      </c>
      <c r="B43" s="12">
        <v>598</v>
      </c>
      <c r="C43" s="38" t="s">
        <v>59</v>
      </c>
      <c r="D43" s="12" t="s">
        <v>51</v>
      </c>
      <c r="E43" s="9">
        <v>9</v>
      </c>
      <c r="F43" s="9">
        <v>14</v>
      </c>
      <c r="G43" s="9">
        <v>2</v>
      </c>
      <c r="H43" s="9">
        <f>F43</f>
        <v>14</v>
      </c>
      <c r="I43" s="9">
        <f>F43*5</f>
        <v>70</v>
      </c>
      <c r="J43" s="60">
        <v>1</v>
      </c>
      <c r="K43" s="60">
        <f>J43-E43</f>
        <v>-8</v>
      </c>
      <c r="L43" s="60" t="s">
        <v>18</v>
      </c>
      <c r="M43" s="60">
        <f>J43*3</f>
        <v>3</v>
      </c>
      <c r="N43" s="60"/>
      <c r="O43" s="60">
        <f t="shared" si="3"/>
        <v>67</v>
      </c>
    </row>
    <row r="44" customHeight="1" spans="1:15">
      <c r="A44" s="9">
        <v>40</v>
      </c>
      <c r="B44" s="12">
        <v>737</v>
      </c>
      <c r="C44" s="38" t="s">
        <v>60</v>
      </c>
      <c r="D44" s="12" t="s">
        <v>51</v>
      </c>
      <c r="E44" s="9">
        <v>9</v>
      </c>
      <c r="F44" s="9">
        <v>14</v>
      </c>
      <c r="G44" s="9">
        <v>1</v>
      </c>
      <c r="H44" s="9">
        <f>E44</f>
        <v>9</v>
      </c>
      <c r="I44" s="9">
        <f>E44*3</f>
        <v>27</v>
      </c>
      <c r="J44" s="60">
        <v>2</v>
      </c>
      <c r="K44" s="60">
        <f>J44-E44</f>
        <v>-7</v>
      </c>
      <c r="L44" s="60" t="s">
        <v>18</v>
      </c>
      <c r="M44" s="60">
        <f>J44*3</f>
        <v>6</v>
      </c>
      <c r="N44" s="60"/>
      <c r="O44" s="60">
        <f t="shared" si="3"/>
        <v>21</v>
      </c>
    </row>
    <row r="45" customHeight="1" spans="1:15">
      <c r="A45" s="9">
        <v>41</v>
      </c>
      <c r="B45" s="12">
        <v>546</v>
      </c>
      <c r="C45" s="38" t="s">
        <v>61</v>
      </c>
      <c r="D45" s="12" t="s">
        <v>51</v>
      </c>
      <c r="E45" s="9">
        <v>9</v>
      </c>
      <c r="F45" s="9">
        <v>14</v>
      </c>
      <c r="G45" s="9">
        <v>2</v>
      </c>
      <c r="H45" s="9">
        <f>F45</f>
        <v>14</v>
      </c>
      <c r="I45" s="9">
        <f>F45*5</f>
        <v>70</v>
      </c>
      <c r="J45" s="60">
        <v>0</v>
      </c>
      <c r="K45" s="60">
        <f>J45-E45</f>
        <v>-9</v>
      </c>
      <c r="L45" s="60" t="s">
        <v>18</v>
      </c>
      <c r="M45" s="60">
        <f>J45*3</f>
        <v>0</v>
      </c>
      <c r="N45" s="60"/>
      <c r="O45" s="60">
        <f t="shared" si="3"/>
        <v>70</v>
      </c>
    </row>
    <row r="46" customHeight="1" spans="1:15">
      <c r="A46" s="9">
        <v>42</v>
      </c>
      <c r="B46" s="12">
        <v>103639</v>
      </c>
      <c r="C46" s="38" t="s">
        <v>62</v>
      </c>
      <c r="D46" s="12" t="s">
        <v>51</v>
      </c>
      <c r="E46" s="9">
        <v>8</v>
      </c>
      <c r="F46" s="9">
        <v>13</v>
      </c>
      <c r="G46" s="9">
        <v>2</v>
      </c>
      <c r="H46" s="9">
        <f>F46</f>
        <v>13</v>
      </c>
      <c r="I46" s="9">
        <f>F46*5</f>
        <v>65</v>
      </c>
      <c r="J46" s="60">
        <v>7</v>
      </c>
      <c r="K46" s="60">
        <f>J46-E46</f>
        <v>-1</v>
      </c>
      <c r="L46" s="60" t="s">
        <v>18</v>
      </c>
      <c r="M46" s="60">
        <f>J46*3</f>
        <v>21</v>
      </c>
      <c r="N46" s="60"/>
      <c r="O46" s="60">
        <f t="shared" si="3"/>
        <v>44</v>
      </c>
    </row>
    <row r="47" customHeight="1" spans="1:15">
      <c r="A47" s="9">
        <v>43</v>
      </c>
      <c r="B47" s="12">
        <v>399</v>
      </c>
      <c r="C47" s="38" t="s">
        <v>63</v>
      </c>
      <c r="D47" s="12" t="s">
        <v>51</v>
      </c>
      <c r="E47" s="9">
        <v>8</v>
      </c>
      <c r="F47" s="9">
        <v>13</v>
      </c>
      <c r="G47" s="9">
        <v>1</v>
      </c>
      <c r="H47" s="9">
        <f>E47</f>
        <v>8</v>
      </c>
      <c r="I47" s="9">
        <f>E47*3</f>
        <v>24</v>
      </c>
      <c r="J47" s="60">
        <v>0</v>
      </c>
      <c r="K47" s="60">
        <f>J47-E47</f>
        <v>-8</v>
      </c>
      <c r="L47" s="60" t="s">
        <v>18</v>
      </c>
      <c r="M47" s="60">
        <f>J47*3</f>
        <v>0</v>
      </c>
      <c r="N47" s="60"/>
      <c r="O47" s="60">
        <f t="shared" si="3"/>
        <v>24</v>
      </c>
    </row>
    <row r="48" customHeight="1" spans="1:15">
      <c r="A48" s="9">
        <v>44</v>
      </c>
      <c r="B48" s="12">
        <v>743</v>
      </c>
      <c r="C48" s="38" t="s">
        <v>64</v>
      </c>
      <c r="D48" s="12" t="s">
        <v>51</v>
      </c>
      <c r="E48" s="9">
        <v>8</v>
      </c>
      <c r="F48" s="9">
        <v>13</v>
      </c>
      <c r="G48" s="9">
        <v>1</v>
      </c>
      <c r="H48" s="9">
        <f>E48</f>
        <v>8</v>
      </c>
      <c r="I48" s="9">
        <f>E48*3</f>
        <v>24</v>
      </c>
      <c r="J48" s="60">
        <v>2</v>
      </c>
      <c r="K48" s="60">
        <f>J48-E48</f>
        <v>-6</v>
      </c>
      <c r="L48" s="60" t="s">
        <v>18</v>
      </c>
      <c r="M48" s="60">
        <f>J48*3</f>
        <v>6</v>
      </c>
      <c r="N48" s="60"/>
      <c r="O48" s="60">
        <f t="shared" si="3"/>
        <v>18</v>
      </c>
    </row>
    <row r="49" customHeight="1" spans="1:15">
      <c r="A49" s="9">
        <v>45</v>
      </c>
      <c r="B49" s="12">
        <v>106485</v>
      </c>
      <c r="C49" s="38" t="s">
        <v>65</v>
      </c>
      <c r="D49" s="12" t="s">
        <v>51</v>
      </c>
      <c r="E49" s="9">
        <v>5</v>
      </c>
      <c r="F49" s="9">
        <v>8</v>
      </c>
      <c r="G49" s="9">
        <v>1</v>
      </c>
      <c r="H49" s="9">
        <f>E49</f>
        <v>5</v>
      </c>
      <c r="I49" s="9">
        <f>E49*3</f>
        <v>15</v>
      </c>
      <c r="J49" s="60">
        <v>0</v>
      </c>
      <c r="K49" s="60">
        <f>J49-E49</f>
        <v>-5</v>
      </c>
      <c r="L49" s="60" t="s">
        <v>18</v>
      </c>
      <c r="M49" s="60">
        <f>J49*3</f>
        <v>0</v>
      </c>
      <c r="N49" s="60"/>
      <c r="O49" s="60">
        <f t="shared" si="3"/>
        <v>15</v>
      </c>
    </row>
    <row r="50" customHeight="1" spans="1:15">
      <c r="A50" s="9">
        <v>46</v>
      </c>
      <c r="B50" s="12">
        <v>733</v>
      </c>
      <c r="C50" s="38" t="s">
        <v>66</v>
      </c>
      <c r="D50" s="12" t="s">
        <v>51</v>
      </c>
      <c r="E50" s="9">
        <v>5</v>
      </c>
      <c r="F50" s="9">
        <v>8</v>
      </c>
      <c r="G50" s="9">
        <v>2</v>
      </c>
      <c r="H50" s="9">
        <f>F50</f>
        <v>8</v>
      </c>
      <c r="I50" s="9">
        <f>F50*5</f>
        <v>40</v>
      </c>
      <c r="J50" s="60">
        <v>0</v>
      </c>
      <c r="K50" s="60">
        <f>J50-E50</f>
        <v>-5</v>
      </c>
      <c r="L50" s="60" t="s">
        <v>18</v>
      </c>
      <c r="M50" s="60">
        <f>J50*3</f>
        <v>0</v>
      </c>
      <c r="N50" s="60"/>
      <c r="O50" s="60">
        <f t="shared" si="3"/>
        <v>40</v>
      </c>
    </row>
    <row r="51" s="31" customFormat="1" customHeight="1" spans="1:15">
      <c r="A51" s="9">
        <v>47</v>
      </c>
      <c r="B51" s="51">
        <v>753</v>
      </c>
      <c r="C51" s="52" t="s">
        <v>67</v>
      </c>
      <c r="D51" s="12" t="s">
        <v>51</v>
      </c>
      <c r="E51" s="53">
        <v>5</v>
      </c>
      <c r="F51" s="53">
        <v>8</v>
      </c>
      <c r="G51" s="53">
        <v>1</v>
      </c>
      <c r="H51" s="54">
        <f>E51</f>
        <v>5</v>
      </c>
      <c r="I51" s="53">
        <v>0</v>
      </c>
      <c r="J51" s="62">
        <v>1</v>
      </c>
      <c r="K51" s="62">
        <f>J51-E51</f>
        <v>-4</v>
      </c>
      <c r="L51" s="62" t="s">
        <v>18</v>
      </c>
      <c r="M51" s="60">
        <f>J51*3</f>
        <v>3</v>
      </c>
      <c r="N51" s="60">
        <f>M51-I51</f>
        <v>3</v>
      </c>
      <c r="O51" s="63"/>
    </row>
    <row r="52" customHeight="1" spans="1:15">
      <c r="A52" s="9">
        <v>48</v>
      </c>
      <c r="B52" s="12">
        <v>740</v>
      </c>
      <c r="C52" s="38" t="s">
        <v>68</v>
      </c>
      <c r="D52" s="12" t="s">
        <v>51</v>
      </c>
      <c r="E52" s="9">
        <v>5</v>
      </c>
      <c r="F52" s="9">
        <v>8</v>
      </c>
      <c r="G52" s="9">
        <v>1</v>
      </c>
      <c r="H52" s="9">
        <f>E52</f>
        <v>5</v>
      </c>
      <c r="I52" s="9">
        <f>E52*3</f>
        <v>15</v>
      </c>
      <c r="J52" s="60">
        <v>2</v>
      </c>
      <c r="K52" s="60">
        <f>J52-E52</f>
        <v>-3</v>
      </c>
      <c r="L52" s="60" t="s">
        <v>18</v>
      </c>
      <c r="M52" s="60">
        <f>J52*3</f>
        <v>6</v>
      </c>
      <c r="N52" s="60"/>
      <c r="O52" s="60">
        <f t="shared" ref="O52:O65" si="4">I52-M52</f>
        <v>9</v>
      </c>
    </row>
    <row r="53" customHeight="1" spans="1:15">
      <c r="A53" s="9">
        <v>49</v>
      </c>
      <c r="B53" s="12">
        <v>573</v>
      </c>
      <c r="C53" s="38" t="s">
        <v>69</v>
      </c>
      <c r="D53" s="12" t="s">
        <v>51</v>
      </c>
      <c r="E53" s="9">
        <v>9</v>
      </c>
      <c r="F53" s="9">
        <v>14</v>
      </c>
      <c r="G53" s="9">
        <v>1</v>
      </c>
      <c r="H53" s="9">
        <f>E53</f>
        <v>9</v>
      </c>
      <c r="I53" s="9">
        <f>E53*3</f>
        <v>27</v>
      </c>
      <c r="J53" s="60">
        <v>0</v>
      </c>
      <c r="K53" s="60">
        <f>J53-E53</f>
        <v>-9</v>
      </c>
      <c r="L53" s="60" t="s">
        <v>18</v>
      </c>
      <c r="M53" s="60">
        <f>J53*3</f>
        <v>0</v>
      </c>
      <c r="N53" s="60"/>
      <c r="O53" s="60">
        <f t="shared" si="4"/>
        <v>27</v>
      </c>
    </row>
    <row r="54" customHeight="1" spans="1:15">
      <c r="A54" s="9">
        <v>50</v>
      </c>
      <c r="B54" s="12">
        <v>545</v>
      </c>
      <c r="C54" s="38" t="s">
        <v>70</v>
      </c>
      <c r="D54" s="12" t="s">
        <v>51</v>
      </c>
      <c r="E54" s="9">
        <v>9</v>
      </c>
      <c r="F54" s="9">
        <v>14</v>
      </c>
      <c r="G54" s="9">
        <v>2</v>
      </c>
      <c r="H54" s="9">
        <f>F54</f>
        <v>14</v>
      </c>
      <c r="I54" s="9">
        <f>F54*5</f>
        <v>70</v>
      </c>
      <c r="J54" s="60">
        <v>0</v>
      </c>
      <c r="K54" s="60">
        <f>J54-E54</f>
        <v>-9</v>
      </c>
      <c r="L54" s="60" t="s">
        <v>18</v>
      </c>
      <c r="M54" s="60">
        <f>J54*3</f>
        <v>0</v>
      </c>
      <c r="N54" s="60"/>
      <c r="O54" s="60">
        <f t="shared" si="4"/>
        <v>70</v>
      </c>
    </row>
    <row r="55" customHeight="1" spans="1:15">
      <c r="A55" s="9">
        <v>51</v>
      </c>
      <c r="B55" s="20">
        <v>105396</v>
      </c>
      <c r="C55" s="55" t="s">
        <v>71</v>
      </c>
      <c r="D55" s="12" t="s">
        <v>51</v>
      </c>
      <c r="E55" s="9">
        <v>5</v>
      </c>
      <c r="F55" s="9">
        <v>8</v>
      </c>
      <c r="G55" s="9">
        <v>1</v>
      </c>
      <c r="H55" s="9">
        <f>E55</f>
        <v>5</v>
      </c>
      <c r="I55" s="9">
        <f>E55*3</f>
        <v>15</v>
      </c>
      <c r="J55" s="60">
        <v>0</v>
      </c>
      <c r="K55" s="60">
        <f>J55-E55</f>
        <v>-5</v>
      </c>
      <c r="L55" s="60" t="s">
        <v>18</v>
      </c>
      <c r="M55" s="60">
        <f>J55*3</f>
        <v>0</v>
      </c>
      <c r="N55" s="60"/>
      <c r="O55" s="60">
        <f t="shared" si="4"/>
        <v>15</v>
      </c>
    </row>
    <row r="56" customHeight="1" spans="1:15">
      <c r="A56" s="9">
        <v>52</v>
      </c>
      <c r="B56" s="12">
        <v>105910</v>
      </c>
      <c r="C56" s="38" t="s">
        <v>72</v>
      </c>
      <c r="D56" s="12" t="s">
        <v>51</v>
      </c>
      <c r="E56" s="9">
        <v>9</v>
      </c>
      <c r="F56" s="9">
        <v>14</v>
      </c>
      <c r="G56" s="9">
        <v>1</v>
      </c>
      <c r="H56" s="9">
        <f>E56</f>
        <v>9</v>
      </c>
      <c r="I56" s="9">
        <f>E56*3</f>
        <v>27</v>
      </c>
      <c r="J56" s="60">
        <v>0</v>
      </c>
      <c r="K56" s="60">
        <f>J56-E56</f>
        <v>-9</v>
      </c>
      <c r="L56" s="60" t="s">
        <v>18</v>
      </c>
      <c r="M56" s="60">
        <f>J56*3</f>
        <v>0</v>
      </c>
      <c r="N56" s="60"/>
      <c r="O56" s="60">
        <f t="shared" si="4"/>
        <v>27</v>
      </c>
    </row>
    <row r="57" customHeight="1" spans="1:15">
      <c r="A57" s="9">
        <v>53</v>
      </c>
      <c r="B57" s="12">
        <v>104430</v>
      </c>
      <c r="C57" s="38" t="s">
        <v>73</v>
      </c>
      <c r="D57" s="12" t="s">
        <v>51</v>
      </c>
      <c r="E57" s="9">
        <v>5</v>
      </c>
      <c r="F57" s="9">
        <v>8</v>
      </c>
      <c r="G57" s="9">
        <v>1</v>
      </c>
      <c r="H57" s="9">
        <f>E57</f>
        <v>5</v>
      </c>
      <c r="I57" s="9">
        <f>E57*3</f>
        <v>15</v>
      </c>
      <c r="J57" s="60">
        <v>4</v>
      </c>
      <c r="K57" s="60">
        <f>J57-E57</f>
        <v>-1</v>
      </c>
      <c r="L57" s="60" t="s">
        <v>18</v>
      </c>
      <c r="M57" s="60">
        <f>J57*3</f>
        <v>12</v>
      </c>
      <c r="N57" s="60"/>
      <c r="O57" s="60">
        <f t="shared" si="4"/>
        <v>3</v>
      </c>
    </row>
    <row r="58" customHeight="1" spans="1:15">
      <c r="A58" s="9">
        <v>54</v>
      </c>
      <c r="B58" s="13">
        <v>106568</v>
      </c>
      <c r="C58" s="39" t="s">
        <v>74</v>
      </c>
      <c r="D58" s="12" t="s">
        <v>51</v>
      </c>
      <c r="E58" s="9">
        <v>5</v>
      </c>
      <c r="F58" s="9">
        <v>8</v>
      </c>
      <c r="G58" s="9">
        <v>1</v>
      </c>
      <c r="H58" s="9">
        <f>E58</f>
        <v>5</v>
      </c>
      <c r="I58" s="9">
        <f>E58*3</f>
        <v>15</v>
      </c>
      <c r="J58" s="60">
        <v>0</v>
      </c>
      <c r="K58" s="60">
        <f>J58-E58</f>
        <v>-5</v>
      </c>
      <c r="L58" s="60" t="s">
        <v>18</v>
      </c>
      <c r="M58" s="60">
        <f>J58*3</f>
        <v>0</v>
      </c>
      <c r="N58" s="60"/>
      <c r="O58" s="60">
        <f t="shared" si="4"/>
        <v>15</v>
      </c>
    </row>
    <row r="59" s="30" customFormat="1" customHeight="1" spans="1:15">
      <c r="A59" s="45"/>
      <c r="B59" s="56"/>
      <c r="C59" s="57"/>
      <c r="D59" s="48" t="s">
        <v>51</v>
      </c>
      <c r="E59" s="45">
        <f>SUM(E35:E58)</f>
        <v>185</v>
      </c>
      <c r="F59" s="45">
        <f t="shared" ref="F59:M59" si="5">SUM(F35:F58)</f>
        <v>291</v>
      </c>
      <c r="G59" s="45">
        <f t="shared" si="5"/>
        <v>37</v>
      </c>
      <c r="H59" s="45">
        <f t="shared" si="5"/>
        <v>248</v>
      </c>
      <c r="I59" s="45">
        <f t="shared" si="5"/>
        <v>1079</v>
      </c>
      <c r="J59" s="45">
        <f t="shared" si="5"/>
        <v>56</v>
      </c>
      <c r="K59" s="45">
        <f t="shared" si="5"/>
        <v>-129</v>
      </c>
      <c r="L59" s="45">
        <f t="shared" si="5"/>
        <v>0</v>
      </c>
      <c r="M59" s="45">
        <f t="shared" si="5"/>
        <v>168</v>
      </c>
      <c r="N59" s="45">
        <f>SUM(N35:N58)</f>
        <v>3</v>
      </c>
      <c r="O59" s="45">
        <f>SUM(O35:O58)</f>
        <v>914</v>
      </c>
    </row>
    <row r="60" customHeight="1" spans="1:15">
      <c r="A60" s="9">
        <v>55</v>
      </c>
      <c r="B60" s="21">
        <v>337</v>
      </c>
      <c r="C60" s="58" t="s">
        <v>75</v>
      </c>
      <c r="D60" s="12" t="s">
        <v>76</v>
      </c>
      <c r="E60" s="9">
        <v>9</v>
      </c>
      <c r="F60" s="9">
        <v>14</v>
      </c>
      <c r="G60" s="9">
        <v>2</v>
      </c>
      <c r="H60" s="9">
        <f>F60</f>
        <v>14</v>
      </c>
      <c r="I60" s="9">
        <f>F60*5</f>
        <v>70</v>
      </c>
      <c r="J60" s="60">
        <v>11</v>
      </c>
      <c r="K60" s="60">
        <f>J60-E60</f>
        <v>2</v>
      </c>
      <c r="L60" s="60" t="s">
        <v>18</v>
      </c>
      <c r="M60" s="60">
        <f>J60*3</f>
        <v>33</v>
      </c>
      <c r="N60" s="60"/>
      <c r="O60" s="60">
        <f t="shared" si="4"/>
        <v>37</v>
      </c>
    </row>
    <row r="61" customHeight="1" spans="1:15">
      <c r="A61" s="9">
        <v>56</v>
      </c>
      <c r="B61" s="12">
        <v>585</v>
      </c>
      <c r="C61" s="38" t="s">
        <v>77</v>
      </c>
      <c r="D61" s="12" t="s">
        <v>76</v>
      </c>
      <c r="E61" s="9">
        <v>9</v>
      </c>
      <c r="F61" s="9">
        <v>14</v>
      </c>
      <c r="G61" s="9">
        <v>2</v>
      </c>
      <c r="H61" s="9">
        <f>F61</f>
        <v>14</v>
      </c>
      <c r="I61" s="9">
        <f>F61*5</f>
        <v>70</v>
      </c>
      <c r="J61" s="60">
        <v>0</v>
      </c>
      <c r="K61" s="60">
        <f>J61-E61</f>
        <v>-9</v>
      </c>
      <c r="L61" s="60" t="s">
        <v>18</v>
      </c>
      <c r="M61" s="60">
        <f>J61*3</f>
        <v>0</v>
      </c>
      <c r="N61" s="60"/>
      <c r="O61" s="60">
        <f t="shared" si="4"/>
        <v>70</v>
      </c>
    </row>
    <row r="62" customHeight="1" spans="1:15">
      <c r="A62" s="9">
        <v>57</v>
      </c>
      <c r="B62" s="12">
        <v>581</v>
      </c>
      <c r="C62" s="38" t="s">
        <v>78</v>
      </c>
      <c r="D62" s="12" t="s">
        <v>76</v>
      </c>
      <c r="E62" s="9">
        <v>9</v>
      </c>
      <c r="F62" s="9">
        <v>14</v>
      </c>
      <c r="G62" s="9">
        <v>2</v>
      </c>
      <c r="H62" s="9">
        <f>F62</f>
        <v>14</v>
      </c>
      <c r="I62" s="9">
        <f>F62*5</f>
        <v>70</v>
      </c>
      <c r="J62" s="60">
        <v>7</v>
      </c>
      <c r="K62" s="60">
        <f>J62-E62</f>
        <v>-2</v>
      </c>
      <c r="L62" s="60" t="s">
        <v>18</v>
      </c>
      <c r="M62" s="60">
        <f>J62*3</f>
        <v>21</v>
      </c>
      <c r="N62" s="60"/>
      <c r="O62" s="60">
        <f t="shared" si="4"/>
        <v>49</v>
      </c>
    </row>
    <row r="63" customHeight="1" spans="1:15">
      <c r="A63" s="9">
        <v>58</v>
      </c>
      <c r="B63" s="12">
        <v>373</v>
      </c>
      <c r="C63" s="38" t="s">
        <v>79</v>
      </c>
      <c r="D63" s="12" t="s">
        <v>76</v>
      </c>
      <c r="E63" s="9">
        <v>9</v>
      </c>
      <c r="F63" s="9">
        <v>14</v>
      </c>
      <c r="G63" s="9">
        <v>1</v>
      </c>
      <c r="H63" s="9">
        <f>E63</f>
        <v>9</v>
      </c>
      <c r="I63" s="9">
        <f>E63*3</f>
        <v>27</v>
      </c>
      <c r="J63" s="60">
        <v>3</v>
      </c>
      <c r="K63" s="60">
        <f>J63-E63</f>
        <v>-6</v>
      </c>
      <c r="L63" s="60" t="s">
        <v>18</v>
      </c>
      <c r="M63" s="60">
        <f>J63*3</f>
        <v>9</v>
      </c>
      <c r="N63" s="60"/>
      <c r="O63" s="60">
        <f t="shared" si="4"/>
        <v>18</v>
      </c>
    </row>
    <row r="64" customHeight="1" spans="1:15">
      <c r="A64" s="9">
        <v>59</v>
      </c>
      <c r="B64" s="12">
        <v>517</v>
      </c>
      <c r="C64" s="38" t="s">
        <v>80</v>
      </c>
      <c r="D64" s="12" t="s">
        <v>76</v>
      </c>
      <c r="E64" s="9">
        <v>9</v>
      </c>
      <c r="F64" s="9">
        <v>14</v>
      </c>
      <c r="G64" s="9">
        <v>1</v>
      </c>
      <c r="H64" s="9">
        <f>E64</f>
        <v>9</v>
      </c>
      <c r="I64" s="9">
        <f>E64*3</f>
        <v>27</v>
      </c>
      <c r="J64" s="60">
        <v>4</v>
      </c>
      <c r="K64" s="60">
        <f>J64-E64</f>
        <v>-5</v>
      </c>
      <c r="L64" s="60" t="s">
        <v>18</v>
      </c>
      <c r="M64" s="60">
        <f>J64*3</f>
        <v>12</v>
      </c>
      <c r="N64" s="60"/>
      <c r="O64" s="60">
        <f t="shared" si="4"/>
        <v>15</v>
      </c>
    </row>
    <row r="65" s="2" customFormat="1" customHeight="1" spans="1:15">
      <c r="A65" s="9">
        <v>60</v>
      </c>
      <c r="B65" s="12">
        <v>742</v>
      </c>
      <c r="C65" s="38" t="s">
        <v>81</v>
      </c>
      <c r="D65" s="12" t="s">
        <v>76</v>
      </c>
      <c r="E65" s="9">
        <v>9</v>
      </c>
      <c r="F65" s="9">
        <v>14</v>
      </c>
      <c r="G65" s="9">
        <v>2</v>
      </c>
      <c r="H65" s="9">
        <f>F65</f>
        <v>14</v>
      </c>
      <c r="I65" s="9">
        <f>F65*5</f>
        <v>70</v>
      </c>
      <c r="J65" s="60">
        <v>0</v>
      </c>
      <c r="K65" s="60">
        <f>J65-E65</f>
        <v>-9</v>
      </c>
      <c r="L65" s="60" t="s">
        <v>18</v>
      </c>
      <c r="M65" s="60">
        <f>J65*3</f>
        <v>0</v>
      </c>
      <c r="N65" s="60"/>
      <c r="O65" s="60">
        <f t="shared" si="4"/>
        <v>70</v>
      </c>
    </row>
    <row r="66" customHeight="1" spans="1:15">
      <c r="A66" s="9">
        <v>61</v>
      </c>
      <c r="B66" s="12">
        <v>747</v>
      </c>
      <c r="C66" s="38" t="s">
        <v>82</v>
      </c>
      <c r="D66" s="12" t="s">
        <v>76</v>
      </c>
      <c r="E66" s="9">
        <v>9</v>
      </c>
      <c r="F66" s="9">
        <v>14</v>
      </c>
      <c r="G66" s="9">
        <v>2</v>
      </c>
      <c r="H66" s="9">
        <f>F66</f>
        <v>14</v>
      </c>
      <c r="I66" s="9">
        <f>F66*5</f>
        <v>70</v>
      </c>
      <c r="J66" s="60">
        <v>19</v>
      </c>
      <c r="K66" s="60">
        <f>J66-E66</f>
        <v>10</v>
      </c>
      <c r="L66" s="60" t="s">
        <v>49</v>
      </c>
      <c r="M66" s="60">
        <f>J66*5</f>
        <v>95</v>
      </c>
      <c r="N66" s="60">
        <f>M66-I66</f>
        <v>25</v>
      </c>
      <c r="O66" s="60"/>
    </row>
    <row r="67" customHeight="1" spans="1:15">
      <c r="A67" s="9">
        <v>62</v>
      </c>
      <c r="B67" s="12">
        <v>511</v>
      </c>
      <c r="C67" s="38" t="s">
        <v>83</v>
      </c>
      <c r="D67" s="12" t="s">
        <v>76</v>
      </c>
      <c r="E67" s="9">
        <v>9</v>
      </c>
      <c r="F67" s="9">
        <v>14</v>
      </c>
      <c r="G67" s="9">
        <v>1</v>
      </c>
      <c r="H67" s="9">
        <f>E67</f>
        <v>9</v>
      </c>
      <c r="I67" s="9">
        <f>E67*3</f>
        <v>27</v>
      </c>
      <c r="J67" s="60">
        <v>8</v>
      </c>
      <c r="K67" s="60">
        <f>J67-E67</f>
        <v>-1</v>
      </c>
      <c r="L67" s="60" t="s">
        <v>18</v>
      </c>
      <c r="M67" s="60">
        <f>J67*3</f>
        <v>24</v>
      </c>
      <c r="N67" s="60"/>
      <c r="O67" s="60">
        <f t="shared" ref="O67:O74" si="6">I67-M67</f>
        <v>3</v>
      </c>
    </row>
    <row r="68" customHeight="1" spans="1:15">
      <c r="A68" s="9">
        <v>63</v>
      </c>
      <c r="B68" s="12">
        <v>578</v>
      </c>
      <c r="C68" s="38" t="s">
        <v>84</v>
      </c>
      <c r="D68" s="12" t="s">
        <v>76</v>
      </c>
      <c r="E68" s="9">
        <v>9</v>
      </c>
      <c r="F68" s="9">
        <v>14</v>
      </c>
      <c r="G68" s="9">
        <v>1</v>
      </c>
      <c r="H68" s="9">
        <f>E68</f>
        <v>9</v>
      </c>
      <c r="I68" s="9">
        <f>E68*3</f>
        <v>27</v>
      </c>
      <c r="J68" s="60">
        <v>6</v>
      </c>
      <c r="K68" s="60">
        <f>J68-E68</f>
        <v>-3</v>
      </c>
      <c r="L68" s="60" t="s">
        <v>18</v>
      </c>
      <c r="M68" s="60">
        <f>J68*3</f>
        <v>18</v>
      </c>
      <c r="N68" s="60"/>
      <c r="O68" s="60">
        <f t="shared" si="6"/>
        <v>9</v>
      </c>
    </row>
    <row r="69" customHeight="1" spans="1:15">
      <c r="A69" s="9">
        <v>64</v>
      </c>
      <c r="B69" s="12">
        <v>103199</v>
      </c>
      <c r="C69" s="38" t="s">
        <v>85</v>
      </c>
      <c r="D69" s="12" t="s">
        <v>76</v>
      </c>
      <c r="E69" s="9">
        <v>8</v>
      </c>
      <c r="F69" s="9">
        <v>13</v>
      </c>
      <c r="G69" s="9">
        <v>1</v>
      </c>
      <c r="H69" s="9">
        <f>E69</f>
        <v>8</v>
      </c>
      <c r="I69" s="9">
        <f>E69*3</f>
        <v>24</v>
      </c>
      <c r="J69" s="60">
        <v>1</v>
      </c>
      <c r="K69" s="60">
        <f>J69-E69</f>
        <v>-7</v>
      </c>
      <c r="L69" s="60" t="s">
        <v>18</v>
      </c>
      <c r="M69" s="60">
        <f>J69*3</f>
        <v>3</v>
      </c>
      <c r="N69" s="60"/>
      <c r="O69" s="60">
        <f t="shared" si="6"/>
        <v>21</v>
      </c>
    </row>
    <row r="70" customHeight="1" spans="1:15">
      <c r="A70" s="9">
        <v>65</v>
      </c>
      <c r="B70" s="12">
        <v>391</v>
      </c>
      <c r="C70" s="38" t="s">
        <v>86</v>
      </c>
      <c r="D70" s="12" t="s">
        <v>76</v>
      </c>
      <c r="E70" s="9">
        <v>8</v>
      </c>
      <c r="F70" s="9">
        <v>13</v>
      </c>
      <c r="G70" s="9">
        <v>2</v>
      </c>
      <c r="H70" s="9">
        <f>F70</f>
        <v>13</v>
      </c>
      <c r="I70" s="9">
        <f>F70*5</f>
        <v>65</v>
      </c>
      <c r="J70" s="60">
        <v>5</v>
      </c>
      <c r="K70" s="60">
        <f>J70-E70</f>
        <v>-3</v>
      </c>
      <c r="L70" s="60" t="s">
        <v>18</v>
      </c>
      <c r="M70" s="60">
        <f>J70*3</f>
        <v>15</v>
      </c>
      <c r="N70" s="60"/>
      <c r="O70" s="60">
        <f t="shared" si="6"/>
        <v>50</v>
      </c>
    </row>
    <row r="71" customHeight="1" spans="1:15">
      <c r="A71" s="9">
        <v>66</v>
      </c>
      <c r="B71" s="12">
        <v>744</v>
      </c>
      <c r="C71" s="38" t="s">
        <v>87</v>
      </c>
      <c r="D71" s="12" t="s">
        <v>76</v>
      </c>
      <c r="E71" s="9">
        <v>8</v>
      </c>
      <c r="F71" s="9">
        <v>13</v>
      </c>
      <c r="G71" s="9">
        <v>1</v>
      </c>
      <c r="H71" s="9">
        <f>E71</f>
        <v>8</v>
      </c>
      <c r="I71" s="9">
        <f>E71*3</f>
        <v>24</v>
      </c>
      <c r="J71" s="60">
        <v>0</v>
      </c>
      <c r="K71" s="60">
        <f>J71-E71</f>
        <v>-8</v>
      </c>
      <c r="L71" s="60" t="s">
        <v>18</v>
      </c>
      <c r="M71" s="60">
        <f>J71*3</f>
        <v>0</v>
      </c>
      <c r="N71" s="60"/>
      <c r="O71" s="60">
        <f t="shared" si="6"/>
        <v>24</v>
      </c>
    </row>
    <row r="72" customHeight="1" spans="1:15">
      <c r="A72" s="9">
        <v>67</v>
      </c>
      <c r="B72" s="12">
        <v>515</v>
      </c>
      <c r="C72" s="38" t="s">
        <v>88</v>
      </c>
      <c r="D72" s="12" t="s">
        <v>76</v>
      </c>
      <c r="E72" s="9">
        <v>8</v>
      </c>
      <c r="F72" s="9">
        <v>13</v>
      </c>
      <c r="G72" s="9">
        <v>1</v>
      </c>
      <c r="H72" s="9">
        <f>E72</f>
        <v>8</v>
      </c>
      <c r="I72" s="9">
        <f>E72*3</f>
        <v>24</v>
      </c>
      <c r="J72" s="60">
        <v>0</v>
      </c>
      <c r="K72" s="60">
        <f>J72-E72</f>
        <v>-8</v>
      </c>
      <c r="L72" s="60" t="s">
        <v>18</v>
      </c>
      <c r="M72" s="60">
        <f>J72*3</f>
        <v>0</v>
      </c>
      <c r="N72" s="60"/>
      <c r="O72" s="60">
        <f t="shared" si="6"/>
        <v>24</v>
      </c>
    </row>
    <row r="73" customHeight="1" spans="1:15">
      <c r="A73" s="9">
        <v>68</v>
      </c>
      <c r="B73" s="12">
        <v>102479</v>
      </c>
      <c r="C73" s="38" t="s">
        <v>89</v>
      </c>
      <c r="D73" s="12" t="s">
        <v>76</v>
      </c>
      <c r="E73" s="9">
        <v>8</v>
      </c>
      <c r="F73" s="9">
        <v>13</v>
      </c>
      <c r="G73" s="9">
        <v>2</v>
      </c>
      <c r="H73" s="9">
        <f>F73</f>
        <v>13</v>
      </c>
      <c r="I73" s="9">
        <f>F73*5</f>
        <v>65</v>
      </c>
      <c r="J73" s="60">
        <v>0</v>
      </c>
      <c r="K73" s="60">
        <f>J73-E73</f>
        <v>-8</v>
      </c>
      <c r="L73" s="60" t="s">
        <v>18</v>
      </c>
      <c r="M73" s="60">
        <f>J73*3</f>
        <v>0</v>
      </c>
      <c r="N73" s="60"/>
      <c r="O73" s="60">
        <f t="shared" si="6"/>
        <v>65</v>
      </c>
    </row>
    <row r="74" customHeight="1" spans="1:15">
      <c r="A74" s="9">
        <v>69</v>
      </c>
      <c r="B74" s="12">
        <v>355</v>
      </c>
      <c r="C74" s="38" t="s">
        <v>90</v>
      </c>
      <c r="D74" s="12" t="s">
        <v>76</v>
      </c>
      <c r="E74" s="9">
        <v>8</v>
      </c>
      <c r="F74" s="9">
        <v>13</v>
      </c>
      <c r="G74" s="9">
        <v>2</v>
      </c>
      <c r="H74" s="9">
        <f>F74</f>
        <v>13</v>
      </c>
      <c r="I74" s="9">
        <f>F74*5</f>
        <v>65</v>
      </c>
      <c r="J74" s="60">
        <v>2</v>
      </c>
      <c r="K74" s="60">
        <f>J74-E74</f>
        <v>-6</v>
      </c>
      <c r="L74" s="60" t="s">
        <v>18</v>
      </c>
      <c r="M74" s="60">
        <f>J74*3</f>
        <v>6</v>
      </c>
      <c r="N74" s="60"/>
      <c r="O74" s="60">
        <f t="shared" si="6"/>
        <v>59</v>
      </c>
    </row>
    <row r="75" customHeight="1" spans="1:15">
      <c r="A75" s="9">
        <v>70</v>
      </c>
      <c r="B75" s="12">
        <v>572</v>
      </c>
      <c r="C75" s="38" t="s">
        <v>91</v>
      </c>
      <c r="D75" s="12" t="s">
        <v>76</v>
      </c>
      <c r="E75" s="9">
        <v>8</v>
      </c>
      <c r="F75" s="9">
        <v>13</v>
      </c>
      <c r="G75" s="9">
        <v>1</v>
      </c>
      <c r="H75" s="9">
        <f>E75</f>
        <v>8</v>
      </c>
      <c r="I75" s="9">
        <f>E75*3</f>
        <v>24</v>
      </c>
      <c r="J75" s="60">
        <v>16</v>
      </c>
      <c r="K75" s="60">
        <f>J75-E75</f>
        <v>8</v>
      </c>
      <c r="L75" s="60" t="s">
        <v>49</v>
      </c>
      <c r="M75" s="60">
        <f>J75*5</f>
        <v>80</v>
      </c>
      <c r="N75" s="60">
        <f>M75-I75</f>
        <v>56</v>
      </c>
      <c r="O75" s="60"/>
    </row>
    <row r="76" customHeight="1" spans="1:15">
      <c r="A76" s="9">
        <v>71</v>
      </c>
      <c r="B76" s="12">
        <v>308</v>
      </c>
      <c r="C76" s="38" t="s">
        <v>92</v>
      </c>
      <c r="D76" s="12" t="s">
        <v>76</v>
      </c>
      <c r="E76" s="9">
        <v>5</v>
      </c>
      <c r="F76" s="9">
        <v>8</v>
      </c>
      <c r="G76" s="9">
        <v>2</v>
      </c>
      <c r="H76" s="9">
        <f>F76</f>
        <v>8</v>
      </c>
      <c r="I76" s="9">
        <f>F76*5</f>
        <v>40</v>
      </c>
      <c r="J76" s="60">
        <v>2</v>
      </c>
      <c r="K76" s="60">
        <f>J76-E76</f>
        <v>-3</v>
      </c>
      <c r="L76" s="60" t="s">
        <v>18</v>
      </c>
      <c r="M76" s="60">
        <f>J76*3</f>
        <v>6</v>
      </c>
      <c r="N76" s="60"/>
      <c r="O76" s="60">
        <f t="shared" ref="O76:O97" si="7">I76-M76</f>
        <v>34</v>
      </c>
    </row>
    <row r="77" customHeight="1" spans="1:15">
      <c r="A77" s="9">
        <v>72</v>
      </c>
      <c r="B77" s="12">
        <v>723</v>
      </c>
      <c r="C77" s="38" t="s">
        <v>93</v>
      </c>
      <c r="D77" s="12" t="s">
        <v>76</v>
      </c>
      <c r="E77" s="9">
        <v>5</v>
      </c>
      <c r="F77" s="9">
        <v>8</v>
      </c>
      <c r="G77" s="9">
        <v>1</v>
      </c>
      <c r="H77" s="9">
        <f>E77</f>
        <v>5</v>
      </c>
      <c r="I77" s="9">
        <f>E77*3</f>
        <v>15</v>
      </c>
      <c r="J77" s="60">
        <v>0</v>
      </c>
      <c r="K77" s="60">
        <f>J77-E77</f>
        <v>-5</v>
      </c>
      <c r="L77" s="60" t="s">
        <v>18</v>
      </c>
      <c r="M77" s="60">
        <f>J77*3</f>
        <v>0</v>
      </c>
      <c r="N77" s="60"/>
      <c r="O77" s="60">
        <f t="shared" si="7"/>
        <v>15</v>
      </c>
    </row>
    <row r="78" customHeight="1" spans="1:15">
      <c r="A78" s="9">
        <v>73</v>
      </c>
      <c r="B78" s="15">
        <v>106865</v>
      </c>
      <c r="C78" s="41" t="s">
        <v>94</v>
      </c>
      <c r="D78" s="12" t="s">
        <v>76</v>
      </c>
      <c r="E78" s="9">
        <v>5</v>
      </c>
      <c r="F78" s="9">
        <v>8</v>
      </c>
      <c r="G78" s="9">
        <v>1</v>
      </c>
      <c r="H78" s="9">
        <f>E78</f>
        <v>5</v>
      </c>
      <c r="I78" s="9">
        <f>E78*3</f>
        <v>15</v>
      </c>
      <c r="J78" s="60">
        <v>0</v>
      </c>
      <c r="K78" s="60">
        <f>J78-E78</f>
        <v>-5</v>
      </c>
      <c r="L78" s="60" t="s">
        <v>18</v>
      </c>
      <c r="M78" s="60">
        <f>J78*3</f>
        <v>0</v>
      </c>
      <c r="N78" s="60"/>
      <c r="O78" s="60">
        <f t="shared" si="7"/>
        <v>15</v>
      </c>
    </row>
    <row r="79" customHeight="1" spans="1:15">
      <c r="A79" s="9">
        <v>74</v>
      </c>
      <c r="B79" s="12">
        <v>349</v>
      </c>
      <c r="C79" s="38" t="s">
        <v>95</v>
      </c>
      <c r="D79" s="12" t="s">
        <v>76</v>
      </c>
      <c r="E79" s="9">
        <v>9</v>
      </c>
      <c r="F79" s="9">
        <v>14</v>
      </c>
      <c r="G79" s="9">
        <v>1</v>
      </c>
      <c r="H79" s="9">
        <f>E79</f>
        <v>9</v>
      </c>
      <c r="I79" s="9">
        <f>E79*3</f>
        <v>27</v>
      </c>
      <c r="J79" s="60">
        <v>5</v>
      </c>
      <c r="K79" s="60">
        <f>J79-E79</f>
        <v>-4</v>
      </c>
      <c r="L79" s="60" t="s">
        <v>18</v>
      </c>
      <c r="M79" s="60">
        <f>J79*3</f>
        <v>15</v>
      </c>
      <c r="N79" s="60"/>
      <c r="O79" s="60">
        <f t="shared" si="7"/>
        <v>12</v>
      </c>
    </row>
    <row r="80" customHeight="1" spans="1:15">
      <c r="A80" s="9">
        <v>75</v>
      </c>
      <c r="B80" s="12">
        <v>102478</v>
      </c>
      <c r="C80" s="38" t="s">
        <v>96</v>
      </c>
      <c r="D80" s="12" t="s">
        <v>76</v>
      </c>
      <c r="E80" s="9">
        <v>5</v>
      </c>
      <c r="F80" s="9">
        <v>8</v>
      </c>
      <c r="G80" s="9">
        <v>1</v>
      </c>
      <c r="H80" s="9">
        <f>E80</f>
        <v>5</v>
      </c>
      <c r="I80" s="9">
        <f>E80*3</f>
        <v>15</v>
      </c>
      <c r="J80" s="60">
        <v>0</v>
      </c>
      <c r="K80" s="60">
        <f>J80-E80</f>
        <v>-5</v>
      </c>
      <c r="L80" s="60" t="s">
        <v>18</v>
      </c>
      <c r="M80" s="60">
        <f>J80*3</f>
        <v>0</v>
      </c>
      <c r="N80" s="60"/>
      <c r="O80" s="60">
        <f t="shared" si="7"/>
        <v>15</v>
      </c>
    </row>
    <row r="81" customHeight="1" spans="1:15">
      <c r="A81" s="9">
        <v>76</v>
      </c>
      <c r="B81" s="13">
        <v>107829</v>
      </c>
      <c r="C81" s="39" t="s">
        <v>97</v>
      </c>
      <c r="D81" s="12" t="s">
        <v>76</v>
      </c>
      <c r="E81" s="9">
        <v>5</v>
      </c>
      <c r="F81" s="9">
        <v>8</v>
      </c>
      <c r="G81" s="9">
        <v>1</v>
      </c>
      <c r="H81" s="9">
        <f>E81</f>
        <v>5</v>
      </c>
      <c r="I81" s="9">
        <f>E81*3</f>
        <v>15</v>
      </c>
      <c r="J81" s="60">
        <v>3</v>
      </c>
      <c r="K81" s="60">
        <f>J81-E81</f>
        <v>-2</v>
      </c>
      <c r="L81" s="60" t="s">
        <v>18</v>
      </c>
      <c r="M81" s="60">
        <f>J81*3</f>
        <v>9</v>
      </c>
      <c r="N81" s="60"/>
      <c r="O81" s="60">
        <f t="shared" si="7"/>
        <v>6</v>
      </c>
    </row>
    <row r="82" customHeight="1" spans="1:15">
      <c r="A82" s="9">
        <v>77</v>
      </c>
      <c r="B82" s="12">
        <v>102935</v>
      </c>
      <c r="C82" s="38" t="s">
        <v>98</v>
      </c>
      <c r="D82" s="12" t="s">
        <v>76</v>
      </c>
      <c r="E82" s="9">
        <v>9</v>
      </c>
      <c r="F82" s="9">
        <v>14</v>
      </c>
      <c r="G82" s="9">
        <v>1</v>
      </c>
      <c r="H82" s="9">
        <f>E82</f>
        <v>9</v>
      </c>
      <c r="I82" s="9">
        <f>E82*3</f>
        <v>27</v>
      </c>
      <c r="J82" s="60">
        <v>7</v>
      </c>
      <c r="K82" s="60">
        <f>J82-E82</f>
        <v>-2</v>
      </c>
      <c r="L82" s="60" t="s">
        <v>18</v>
      </c>
      <c r="M82" s="60">
        <f>J82*3</f>
        <v>21</v>
      </c>
      <c r="N82" s="60"/>
      <c r="O82" s="60">
        <f t="shared" si="7"/>
        <v>6</v>
      </c>
    </row>
    <row r="83" s="30" customFormat="1" customHeight="1" spans="1:15">
      <c r="A83" s="45"/>
      <c r="B83" s="48"/>
      <c r="C83" s="50"/>
      <c r="D83" s="48" t="s">
        <v>76</v>
      </c>
      <c r="E83" s="45">
        <f>SUM(E60:E82)</f>
        <v>180</v>
      </c>
      <c r="F83" s="45">
        <f t="shared" ref="F83:M83" si="8">SUM(F60:F82)</f>
        <v>285</v>
      </c>
      <c r="G83" s="45">
        <f t="shared" si="8"/>
        <v>32</v>
      </c>
      <c r="H83" s="45">
        <f t="shared" si="8"/>
        <v>223</v>
      </c>
      <c r="I83" s="45">
        <f t="shared" si="8"/>
        <v>903</v>
      </c>
      <c r="J83" s="45">
        <f t="shared" si="8"/>
        <v>99</v>
      </c>
      <c r="K83" s="45">
        <f t="shared" si="8"/>
        <v>-81</v>
      </c>
      <c r="L83" s="45">
        <f t="shared" si="8"/>
        <v>0</v>
      </c>
      <c r="M83" s="45">
        <f t="shared" si="8"/>
        <v>367</v>
      </c>
      <c r="N83" s="45">
        <f>SUM(N60:N82)</f>
        <v>81</v>
      </c>
      <c r="O83" s="45">
        <f>SUM(O60:O82)</f>
        <v>617</v>
      </c>
    </row>
    <row r="84" customHeight="1" spans="1:15">
      <c r="A84" s="9">
        <v>78</v>
      </c>
      <c r="B84" s="12">
        <v>385</v>
      </c>
      <c r="C84" s="38" t="s">
        <v>99</v>
      </c>
      <c r="D84" s="12" t="s">
        <v>100</v>
      </c>
      <c r="E84" s="9">
        <v>9</v>
      </c>
      <c r="F84" s="9">
        <v>14</v>
      </c>
      <c r="G84" s="9">
        <v>2</v>
      </c>
      <c r="H84" s="9">
        <f>F84</f>
        <v>14</v>
      </c>
      <c r="I84" s="9">
        <f>F84*5</f>
        <v>70</v>
      </c>
      <c r="J84" s="60">
        <v>1</v>
      </c>
      <c r="K84" s="60">
        <f>J84-E84</f>
        <v>-8</v>
      </c>
      <c r="L84" s="60" t="s">
        <v>18</v>
      </c>
      <c r="M84" s="60">
        <f>J84*3</f>
        <v>3</v>
      </c>
      <c r="N84" s="60"/>
      <c r="O84" s="60">
        <f t="shared" si="7"/>
        <v>67</v>
      </c>
    </row>
    <row r="85" customHeight="1" spans="1:15">
      <c r="A85" s="9">
        <v>79</v>
      </c>
      <c r="B85" s="12">
        <v>514</v>
      </c>
      <c r="C85" s="38" t="s">
        <v>101</v>
      </c>
      <c r="D85" s="12" t="s">
        <v>100</v>
      </c>
      <c r="E85" s="9">
        <v>9</v>
      </c>
      <c r="F85" s="9">
        <v>14</v>
      </c>
      <c r="G85" s="9">
        <v>2</v>
      </c>
      <c r="H85" s="9">
        <f>F85</f>
        <v>14</v>
      </c>
      <c r="I85" s="9">
        <f>F85*5</f>
        <v>70</v>
      </c>
      <c r="J85" s="60">
        <v>5</v>
      </c>
      <c r="K85" s="60">
        <f>J85-E85</f>
        <v>-4</v>
      </c>
      <c r="L85" s="60" t="s">
        <v>18</v>
      </c>
      <c r="M85" s="60">
        <f>J85*3</f>
        <v>15</v>
      </c>
      <c r="N85" s="60"/>
      <c r="O85" s="60">
        <f t="shared" si="7"/>
        <v>55</v>
      </c>
    </row>
    <row r="86" customHeight="1" spans="1:15">
      <c r="A86" s="9">
        <v>80</v>
      </c>
      <c r="B86" s="13">
        <v>108656</v>
      </c>
      <c r="C86" s="39" t="s">
        <v>102</v>
      </c>
      <c r="D86" s="12" t="s">
        <v>100</v>
      </c>
      <c r="E86" s="9">
        <v>8</v>
      </c>
      <c r="F86" s="9">
        <v>13</v>
      </c>
      <c r="G86" s="9">
        <v>1</v>
      </c>
      <c r="H86" s="9">
        <f>E86</f>
        <v>8</v>
      </c>
      <c r="I86" s="9">
        <f>E86*3</f>
        <v>24</v>
      </c>
      <c r="J86" s="60">
        <v>0</v>
      </c>
      <c r="K86" s="60">
        <f>J86-E86</f>
        <v>-8</v>
      </c>
      <c r="L86" s="60" t="s">
        <v>18</v>
      </c>
      <c r="M86" s="60">
        <f>J86*3</f>
        <v>0</v>
      </c>
      <c r="N86" s="60"/>
      <c r="O86" s="60">
        <f t="shared" si="7"/>
        <v>24</v>
      </c>
    </row>
    <row r="87" customHeight="1" spans="1:15">
      <c r="A87" s="9">
        <v>81</v>
      </c>
      <c r="B87" s="12">
        <v>371</v>
      </c>
      <c r="C87" s="38" t="s">
        <v>103</v>
      </c>
      <c r="D87" s="12" t="s">
        <v>100</v>
      </c>
      <c r="E87" s="9">
        <v>8</v>
      </c>
      <c r="F87" s="9">
        <v>13</v>
      </c>
      <c r="G87" s="9">
        <v>1</v>
      </c>
      <c r="H87" s="9">
        <f>E87</f>
        <v>8</v>
      </c>
      <c r="I87" s="9">
        <f>E87*3</f>
        <v>24</v>
      </c>
      <c r="J87" s="60">
        <v>0</v>
      </c>
      <c r="K87" s="60">
        <f>J87-E87</f>
        <v>-8</v>
      </c>
      <c r="L87" s="60" t="s">
        <v>18</v>
      </c>
      <c r="M87" s="60">
        <f>J87*3</f>
        <v>0</v>
      </c>
      <c r="N87" s="60"/>
      <c r="O87" s="60">
        <f t="shared" si="7"/>
        <v>24</v>
      </c>
    </row>
    <row r="88" customHeight="1" spans="1:15">
      <c r="A88" s="9">
        <v>82</v>
      </c>
      <c r="B88" s="12">
        <v>102567</v>
      </c>
      <c r="C88" s="38" t="s">
        <v>104</v>
      </c>
      <c r="D88" s="12" t="s">
        <v>100</v>
      </c>
      <c r="E88" s="9">
        <v>5</v>
      </c>
      <c r="F88" s="9">
        <v>8</v>
      </c>
      <c r="G88" s="9">
        <v>1</v>
      </c>
      <c r="H88" s="9">
        <f>E88</f>
        <v>5</v>
      </c>
      <c r="I88" s="9">
        <f>E88*3</f>
        <v>15</v>
      </c>
      <c r="J88" s="60">
        <v>1</v>
      </c>
      <c r="K88" s="60">
        <f>J88-E88</f>
        <v>-4</v>
      </c>
      <c r="L88" s="60" t="s">
        <v>18</v>
      </c>
      <c r="M88" s="60">
        <f>J88*3</f>
        <v>3</v>
      </c>
      <c r="N88" s="60"/>
      <c r="O88" s="60">
        <f t="shared" si="7"/>
        <v>12</v>
      </c>
    </row>
    <row r="89" s="30" customFormat="1" customHeight="1" spans="1:15">
      <c r="A89" s="45"/>
      <c r="B89" s="48"/>
      <c r="C89" s="50"/>
      <c r="D89" s="48" t="s">
        <v>100</v>
      </c>
      <c r="E89" s="45">
        <f>SUM(E84:E88)</f>
        <v>39</v>
      </c>
      <c r="F89" s="45">
        <f t="shared" ref="F89:M89" si="9">SUM(F84:F88)</f>
        <v>62</v>
      </c>
      <c r="G89" s="45">
        <f t="shared" si="9"/>
        <v>7</v>
      </c>
      <c r="H89" s="45">
        <f t="shared" si="9"/>
        <v>49</v>
      </c>
      <c r="I89" s="45">
        <f t="shared" si="9"/>
        <v>203</v>
      </c>
      <c r="J89" s="45">
        <f t="shared" si="9"/>
        <v>7</v>
      </c>
      <c r="K89" s="45">
        <f t="shared" si="9"/>
        <v>-32</v>
      </c>
      <c r="L89" s="45">
        <f t="shared" si="9"/>
        <v>0</v>
      </c>
      <c r="M89" s="45">
        <f t="shared" si="9"/>
        <v>21</v>
      </c>
      <c r="N89" s="45">
        <f>SUM(N84:N88)</f>
        <v>0</v>
      </c>
      <c r="O89" s="45">
        <f>SUM(O84:O88)</f>
        <v>182</v>
      </c>
    </row>
    <row r="90" customHeight="1" spans="1:15">
      <c r="A90" s="9">
        <v>83</v>
      </c>
      <c r="B90" s="12">
        <v>341</v>
      </c>
      <c r="C90" s="38" t="s">
        <v>105</v>
      </c>
      <c r="D90" s="12" t="s">
        <v>106</v>
      </c>
      <c r="E90" s="9">
        <v>9</v>
      </c>
      <c r="F90" s="9">
        <v>14</v>
      </c>
      <c r="G90" s="9">
        <v>1</v>
      </c>
      <c r="H90" s="9">
        <f>E90</f>
        <v>9</v>
      </c>
      <c r="I90" s="9">
        <f>E90*3</f>
        <v>27</v>
      </c>
      <c r="J90" s="60">
        <v>3</v>
      </c>
      <c r="K90" s="60">
        <f>J90-E90</f>
        <v>-6</v>
      </c>
      <c r="L90" s="60" t="s">
        <v>18</v>
      </c>
      <c r="M90" s="60">
        <f>J90*3</f>
        <v>9</v>
      </c>
      <c r="N90" s="60"/>
      <c r="O90" s="60">
        <f t="shared" si="7"/>
        <v>18</v>
      </c>
    </row>
    <row r="91" customHeight="1" spans="1:15">
      <c r="A91" s="9">
        <v>84</v>
      </c>
      <c r="B91" s="12">
        <v>721</v>
      </c>
      <c r="C91" s="38" t="s">
        <v>107</v>
      </c>
      <c r="D91" s="12" t="s">
        <v>106</v>
      </c>
      <c r="E91" s="9">
        <v>9</v>
      </c>
      <c r="F91" s="9">
        <v>14</v>
      </c>
      <c r="G91" s="9">
        <v>1</v>
      </c>
      <c r="H91" s="9">
        <f>E91</f>
        <v>9</v>
      </c>
      <c r="I91" s="9">
        <f>E91*3</f>
        <v>27</v>
      </c>
      <c r="J91" s="60">
        <v>3</v>
      </c>
      <c r="K91" s="60">
        <f>J91-E91</f>
        <v>-6</v>
      </c>
      <c r="L91" s="60" t="s">
        <v>18</v>
      </c>
      <c r="M91" s="60">
        <f>J91*3</f>
        <v>9</v>
      </c>
      <c r="N91" s="60"/>
      <c r="O91" s="60">
        <f t="shared" si="7"/>
        <v>18</v>
      </c>
    </row>
    <row r="92" customHeight="1" spans="1:15">
      <c r="A92" s="9">
        <v>85</v>
      </c>
      <c r="B92" s="12">
        <v>102564</v>
      </c>
      <c r="C92" s="38" t="s">
        <v>108</v>
      </c>
      <c r="D92" s="12" t="s">
        <v>106</v>
      </c>
      <c r="E92" s="9">
        <v>8</v>
      </c>
      <c r="F92" s="9">
        <v>13</v>
      </c>
      <c r="G92" s="9">
        <v>1</v>
      </c>
      <c r="H92" s="9">
        <f>E92</f>
        <v>8</v>
      </c>
      <c r="I92" s="9">
        <f>E92*3</f>
        <v>24</v>
      </c>
      <c r="J92" s="60">
        <v>1</v>
      </c>
      <c r="K92" s="60">
        <f>J92-E92</f>
        <v>-7</v>
      </c>
      <c r="L92" s="60" t="s">
        <v>18</v>
      </c>
      <c r="M92" s="60">
        <f>J92*3</f>
        <v>3</v>
      </c>
      <c r="N92" s="60"/>
      <c r="O92" s="60">
        <f t="shared" si="7"/>
        <v>21</v>
      </c>
    </row>
    <row r="93" customHeight="1" spans="1:15">
      <c r="A93" s="9">
        <v>86</v>
      </c>
      <c r="B93" s="12">
        <v>732</v>
      </c>
      <c r="C93" s="38" t="s">
        <v>109</v>
      </c>
      <c r="D93" s="12" t="s">
        <v>106</v>
      </c>
      <c r="E93" s="9">
        <v>5</v>
      </c>
      <c r="F93" s="9">
        <v>8</v>
      </c>
      <c r="G93" s="9">
        <v>1</v>
      </c>
      <c r="H93" s="9">
        <f>E93</f>
        <v>5</v>
      </c>
      <c r="I93" s="9">
        <f>E93*3</f>
        <v>15</v>
      </c>
      <c r="J93" s="60">
        <v>0</v>
      </c>
      <c r="K93" s="60">
        <f>J93-E93</f>
        <v>-5</v>
      </c>
      <c r="L93" s="60" t="s">
        <v>18</v>
      </c>
      <c r="M93" s="60">
        <f>J93*3</f>
        <v>0</v>
      </c>
      <c r="N93" s="60"/>
      <c r="O93" s="60">
        <f t="shared" si="7"/>
        <v>15</v>
      </c>
    </row>
    <row r="94" customHeight="1" spans="1:15">
      <c r="A94" s="9">
        <v>87</v>
      </c>
      <c r="B94" s="12">
        <v>591</v>
      </c>
      <c r="C94" s="38" t="s">
        <v>110</v>
      </c>
      <c r="D94" s="12" t="s">
        <v>106</v>
      </c>
      <c r="E94" s="9">
        <v>5</v>
      </c>
      <c r="F94" s="9">
        <v>8</v>
      </c>
      <c r="G94" s="9">
        <v>2</v>
      </c>
      <c r="H94" s="9">
        <f>F94</f>
        <v>8</v>
      </c>
      <c r="I94" s="9">
        <f>F94*5</f>
        <v>40</v>
      </c>
      <c r="J94" s="60">
        <v>3</v>
      </c>
      <c r="K94" s="60">
        <f>J94-E94</f>
        <v>-2</v>
      </c>
      <c r="L94" s="60" t="s">
        <v>18</v>
      </c>
      <c r="M94" s="60">
        <f>J94*3</f>
        <v>9</v>
      </c>
      <c r="N94" s="60"/>
      <c r="O94" s="60">
        <f t="shared" si="7"/>
        <v>31</v>
      </c>
    </row>
    <row r="95" customHeight="1" spans="1:15">
      <c r="A95" s="9">
        <v>88</v>
      </c>
      <c r="B95" s="24">
        <v>111064</v>
      </c>
      <c r="C95" s="64" t="s">
        <v>111</v>
      </c>
      <c r="D95" s="12" t="s">
        <v>106</v>
      </c>
      <c r="E95" s="9">
        <v>5</v>
      </c>
      <c r="F95" s="9">
        <v>8</v>
      </c>
      <c r="G95" s="9">
        <v>1</v>
      </c>
      <c r="H95" s="9">
        <f>E95</f>
        <v>5</v>
      </c>
      <c r="I95" s="9">
        <f>E95*3</f>
        <v>15</v>
      </c>
      <c r="J95" s="60">
        <v>0</v>
      </c>
      <c r="K95" s="60">
        <f>J95-E95</f>
        <v>-5</v>
      </c>
      <c r="L95" s="60" t="s">
        <v>18</v>
      </c>
      <c r="M95" s="60">
        <f>J95*3</f>
        <v>0</v>
      </c>
      <c r="N95" s="60"/>
      <c r="O95" s="60">
        <f t="shared" si="7"/>
        <v>15</v>
      </c>
    </row>
    <row r="96" customHeight="1" spans="1:15">
      <c r="A96" s="9">
        <v>89</v>
      </c>
      <c r="B96" s="26">
        <v>111400</v>
      </c>
      <c r="C96" s="65" t="s">
        <v>112</v>
      </c>
      <c r="D96" s="12" t="s">
        <v>106</v>
      </c>
      <c r="E96" s="9">
        <v>5</v>
      </c>
      <c r="F96" s="9">
        <v>8</v>
      </c>
      <c r="G96" s="9">
        <v>1</v>
      </c>
      <c r="H96" s="9">
        <f>E96</f>
        <v>5</v>
      </c>
      <c r="I96" s="9">
        <f>E96*3</f>
        <v>15</v>
      </c>
      <c r="J96" s="60">
        <v>0</v>
      </c>
      <c r="K96" s="60">
        <f>J96-E96</f>
        <v>-5</v>
      </c>
      <c r="L96" s="60" t="s">
        <v>18</v>
      </c>
      <c r="M96" s="60">
        <f>J96*3</f>
        <v>0</v>
      </c>
      <c r="N96" s="60"/>
      <c r="O96" s="60">
        <f t="shared" si="7"/>
        <v>15</v>
      </c>
    </row>
    <row r="97" s="30" customFormat="1" customHeight="1" spans="1:15">
      <c r="A97" s="45"/>
      <c r="B97" s="66"/>
      <c r="C97" s="67"/>
      <c r="D97" s="48" t="s">
        <v>106</v>
      </c>
      <c r="E97" s="45">
        <f>SUM(E90:E96)</f>
        <v>46</v>
      </c>
      <c r="F97" s="45">
        <f t="shared" ref="F97:M97" si="10">SUM(F90:F96)</f>
        <v>73</v>
      </c>
      <c r="G97" s="45">
        <f t="shared" si="10"/>
        <v>8</v>
      </c>
      <c r="H97" s="45">
        <f t="shared" si="10"/>
        <v>49</v>
      </c>
      <c r="I97" s="45">
        <f t="shared" si="10"/>
        <v>163</v>
      </c>
      <c r="J97" s="45">
        <f t="shared" si="10"/>
        <v>10</v>
      </c>
      <c r="K97" s="45">
        <f t="shared" si="10"/>
        <v>-36</v>
      </c>
      <c r="L97" s="45">
        <f t="shared" si="10"/>
        <v>0</v>
      </c>
      <c r="M97" s="45">
        <f t="shared" si="10"/>
        <v>30</v>
      </c>
      <c r="N97" s="45">
        <f>SUM(N90:N96)</f>
        <v>0</v>
      </c>
      <c r="O97" s="45">
        <f>SUM(O90:O96)</f>
        <v>133</v>
      </c>
    </row>
    <row r="98" customHeight="1" spans="1:15">
      <c r="A98" s="9">
        <v>90</v>
      </c>
      <c r="B98" s="12">
        <v>717</v>
      </c>
      <c r="C98" s="38" t="s">
        <v>113</v>
      </c>
      <c r="D98" s="12" t="s">
        <v>114</v>
      </c>
      <c r="E98" s="9">
        <v>9</v>
      </c>
      <c r="F98" s="9">
        <v>14</v>
      </c>
      <c r="G98" s="9">
        <v>2</v>
      </c>
      <c r="H98" s="9">
        <f>F98</f>
        <v>14</v>
      </c>
      <c r="I98" s="9">
        <f>F98*5</f>
        <v>70</v>
      </c>
      <c r="J98" s="60">
        <v>24</v>
      </c>
      <c r="K98" s="60">
        <f>J98-E98</f>
        <v>15</v>
      </c>
      <c r="L98" s="60" t="s">
        <v>49</v>
      </c>
      <c r="M98" s="60">
        <f>J98*5</f>
        <v>120</v>
      </c>
      <c r="N98" s="60">
        <f>M98-I98</f>
        <v>50</v>
      </c>
      <c r="O98" s="60"/>
    </row>
    <row r="99" customHeight="1" spans="1:15">
      <c r="A99" s="9">
        <v>91</v>
      </c>
      <c r="B99" s="23">
        <v>746</v>
      </c>
      <c r="C99" s="68" t="s">
        <v>115</v>
      </c>
      <c r="D99" s="12" t="s">
        <v>114</v>
      </c>
      <c r="E99" s="9">
        <v>9</v>
      </c>
      <c r="F99" s="9">
        <v>14</v>
      </c>
      <c r="G99" s="9">
        <v>2</v>
      </c>
      <c r="H99" s="9">
        <f>F99</f>
        <v>14</v>
      </c>
      <c r="I99" s="9">
        <f>F99*5</f>
        <v>70</v>
      </c>
      <c r="J99" s="60">
        <v>20</v>
      </c>
      <c r="K99" s="60">
        <f>J99-E99</f>
        <v>11</v>
      </c>
      <c r="L99" s="60" t="s">
        <v>49</v>
      </c>
      <c r="M99" s="60">
        <f>J99*5</f>
        <v>100</v>
      </c>
      <c r="N99" s="60">
        <f>M99-I99</f>
        <v>30</v>
      </c>
      <c r="O99" s="60"/>
    </row>
    <row r="100" customHeight="1" spans="1:15">
      <c r="A100" s="9">
        <v>92</v>
      </c>
      <c r="B100" s="12">
        <v>716</v>
      </c>
      <c r="C100" s="38" t="s">
        <v>116</v>
      </c>
      <c r="D100" s="12" t="s">
        <v>114</v>
      </c>
      <c r="E100" s="9">
        <v>9</v>
      </c>
      <c r="F100" s="9">
        <v>14</v>
      </c>
      <c r="G100" s="9">
        <v>2</v>
      </c>
      <c r="H100" s="9">
        <f>F100</f>
        <v>14</v>
      </c>
      <c r="I100" s="9">
        <f>F100*5</f>
        <v>70</v>
      </c>
      <c r="J100" s="60">
        <v>5</v>
      </c>
      <c r="K100" s="60">
        <f>J100-E100</f>
        <v>-4</v>
      </c>
      <c r="L100" s="60" t="s">
        <v>18</v>
      </c>
      <c r="M100" s="60">
        <f>J100*3</f>
        <v>15</v>
      </c>
      <c r="N100" s="60"/>
      <c r="O100" s="60">
        <f>I100-M100</f>
        <v>55</v>
      </c>
    </row>
    <row r="101" customHeight="1" spans="1:15">
      <c r="A101" s="9">
        <v>93</v>
      </c>
      <c r="B101" s="13">
        <v>107728</v>
      </c>
      <c r="C101" s="39" t="s">
        <v>117</v>
      </c>
      <c r="D101" s="12" t="s">
        <v>114</v>
      </c>
      <c r="E101" s="9">
        <v>8</v>
      </c>
      <c r="F101" s="9">
        <v>13</v>
      </c>
      <c r="G101" s="9">
        <v>1</v>
      </c>
      <c r="H101" s="9">
        <f>E101</f>
        <v>8</v>
      </c>
      <c r="I101" s="9">
        <f>E101*3</f>
        <v>24</v>
      </c>
      <c r="J101" s="60">
        <v>6</v>
      </c>
      <c r="K101" s="60">
        <f>J101-E101</f>
        <v>-2</v>
      </c>
      <c r="L101" s="60" t="s">
        <v>18</v>
      </c>
      <c r="M101" s="60">
        <f>J101*3</f>
        <v>18</v>
      </c>
      <c r="N101" s="60"/>
      <c r="O101" s="60">
        <f>I101-M101</f>
        <v>6</v>
      </c>
    </row>
    <row r="102" customHeight="1" spans="1:15">
      <c r="A102" s="9">
        <v>94</v>
      </c>
      <c r="B102" s="12">
        <v>549</v>
      </c>
      <c r="C102" s="38" t="s">
        <v>118</v>
      </c>
      <c r="D102" s="12" t="s">
        <v>114</v>
      </c>
      <c r="E102" s="9">
        <v>8</v>
      </c>
      <c r="F102" s="9">
        <v>13</v>
      </c>
      <c r="G102" s="9">
        <v>1</v>
      </c>
      <c r="H102" s="9">
        <f>E102</f>
        <v>8</v>
      </c>
      <c r="I102" s="9">
        <f>E102*3</f>
        <v>24</v>
      </c>
      <c r="J102" s="60">
        <v>16</v>
      </c>
      <c r="K102" s="60">
        <f>J102-E102</f>
        <v>8</v>
      </c>
      <c r="L102" s="60" t="s">
        <v>49</v>
      </c>
      <c r="M102" s="60">
        <f>J102*5</f>
        <v>80</v>
      </c>
      <c r="N102" s="60">
        <f>M102-I102</f>
        <v>56</v>
      </c>
      <c r="O102" s="60"/>
    </row>
    <row r="103" customHeight="1" spans="1:15">
      <c r="A103" s="9">
        <v>95</v>
      </c>
      <c r="B103" s="12">
        <v>539</v>
      </c>
      <c r="C103" s="38" t="s">
        <v>119</v>
      </c>
      <c r="D103" s="12" t="s">
        <v>114</v>
      </c>
      <c r="E103" s="9">
        <v>8</v>
      </c>
      <c r="F103" s="9">
        <v>13</v>
      </c>
      <c r="G103" s="9">
        <v>2</v>
      </c>
      <c r="H103" s="9">
        <f>F103</f>
        <v>13</v>
      </c>
      <c r="I103" s="9">
        <f>F103*5</f>
        <v>65</v>
      </c>
      <c r="J103" s="60">
        <v>25</v>
      </c>
      <c r="K103" s="60">
        <f>J103-E103</f>
        <v>17</v>
      </c>
      <c r="L103" s="60" t="s">
        <v>49</v>
      </c>
      <c r="M103" s="60">
        <f>J103*5</f>
        <v>125</v>
      </c>
      <c r="N103" s="60">
        <f>M103-I103</f>
        <v>60</v>
      </c>
      <c r="O103" s="60"/>
    </row>
    <row r="104" customHeight="1" spans="1:15">
      <c r="A104" s="9">
        <v>96</v>
      </c>
      <c r="B104" s="12">
        <v>594</v>
      </c>
      <c r="C104" s="38" t="s">
        <v>120</v>
      </c>
      <c r="D104" s="12" t="s">
        <v>114</v>
      </c>
      <c r="E104" s="9">
        <v>8</v>
      </c>
      <c r="F104" s="9">
        <v>13</v>
      </c>
      <c r="G104" s="9">
        <v>2</v>
      </c>
      <c r="H104" s="9">
        <f>F104</f>
        <v>13</v>
      </c>
      <c r="I104" s="9">
        <f>F104*5</f>
        <v>65</v>
      </c>
      <c r="J104" s="60">
        <v>10</v>
      </c>
      <c r="K104" s="60">
        <f>J104-E104</f>
        <v>2</v>
      </c>
      <c r="L104" s="60" t="s">
        <v>18</v>
      </c>
      <c r="M104" s="60">
        <f>J104*3</f>
        <v>30</v>
      </c>
      <c r="N104" s="60"/>
      <c r="O104" s="60">
        <f>I104-M104</f>
        <v>35</v>
      </c>
    </row>
    <row r="105" customHeight="1" spans="1:15">
      <c r="A105" s="9">
        <v>97</v>
      </c>
      <c r="B105" s="12">
        <v>748</v>
      </c>
      <c r="C105" s="38" t="s">
        <v>121</v>
      </c>
      <c r="D105" s="12" t="s">
        <v>114</v>
      </c>
      <c r="E105" s="9">
        <v>8</v>
      </c>
      <c r="F105" s="9">
        <v>13</v>
      </c>
      <c r="G105" s="9">
        <v>2</v>
      </c>
      <c r="H105" s="9">
        <f>F105</f>
        <v>13</v>
      </c>
      <c r="I105" s="9">
        <f>F105*5</f>
        <v>65</v>
      </c>
      <c r="J105" s="60">
        <v>15</v>
      </c>
      <c r="K105" s="60">
        <f>J105-E105</f>
        <v>7</v>
      </c>
      <c r="L105" s="60" t="s">
        <v>49</v>
      </c>
      <c r="M105" s="60">
        <f>J105*5</f>
        <v>75</v>
      </c>
      <c r="N105" s="60">
        <f>M105-I105</f>
        <v>10</v>
      </c>
      <c r="O105" s="60"/>
    </row>
    <row r="106" customHeight="1" spans="1:15">
      <c r="A106" s="9">
        <v>98</v>
      </c>
      <c r="B106" s="12">
        <v>720</v>
      </c>
      <c r="C106" s="38" t="s">
        <v>122</v>
      </c>
      <c r="D106" s="12" t="s">
        <v>114</v>
      </c>
      <c r="E106" s="9">
        <v>5</v>
      </c>
      <c r="F106" s="9">
        <v>8</v>
      </c>
      <c r="G106" s="9">
        <v>2</v>
      </c>
      <c r="H106" s="9">
        <f>F106</f>
        <v>8</v>
      </c>
      <c r="I106" s="9">
        <f>F106*5</f>
        <v>40</v>
      </c>
      <c r="J106" s="60">
        <v>0</v>
      </c>
      <c r="K106" s="60">
        <f>J106-E106</f>
        <v>-5</v>
      </c>
      <c r="L106" s="60" t="s">
        <v>18</v>
      </c>
      <c r="M106" s="60">
        <f>J106*3</f>
        <v>0</v>
      </c>
      <c r="N106" s="60"/>
      <c r="O106" s="60">
        <f>I106-M106</f>
        <v>40</v>
      </c>
    </row>
    <row r="107" customHeight="1" spans="1:15">
      <c r="A107" s="9">
        <v>99</v>
      </c>
      <c r="B107" s="12">
        <v>104533</v>
      </c>
      <c r="C107" s="38" t="s">
        <v>123</v>
      </c>
      <c r="D107" s="12" t="s">
        <v>114</v>
      </c>
      <c r="E107" s="9">
        <v>9</v>
      </c>
      <c r="F107" s="9">
        <v>14</v>
      </c>
      <c r="G107" s="9">
        <v>2</v>
      </c>
      <c r="H107" s="9">
        <f>F107</f>
        <v>14</v>
      </c>
      <c r="I107" s="9">
        <f>F107*5</f>
        <v>70</v>
      </c>
      <c r="J107" s="60">
        <v>7</v>
      </c>
      <c r="K107" s="60">
        <f>J107-E107</f>
        <v>-2</v>
      </c>
      <c r="L107" s="60" t="s">
        <v>18</v>
      </c>
      <c r="M107" s="60">
        <f>J107*3</f>
        <v>21</v>
      </c>
      <c r="N107" s="60"/>
      <c r="O107" s="60">
        <f>I107-M107</f>
        <v>49</v>
      </c>
    </row>
    <row r="108" s="30" customFormat="1" customHeight="1" spans="1:15">
      <c r="A108" s="45"/>
      <c r="B108" s="48"/>
      <c r="C108" s="50"/>
      <c r="D108" s="48" t="s">
        <v>114</v>
      </c>
      <c r="E108" s="45">
        <f>SUM(E98:E107)</f>
        <v>81</v>
      </c>
      <c r="F108" s="45">
        <f t="shared" ref="F108:M108" si="11">SUM(F98:F107)</f>
        <v>129</v>
      </c>
      <c r="G108" s="45">
        <f t="shared" si="11"/>
        <v>18</v>
      </c>
      <c r="H108" s="45">
        <f t="shared" si="11"/>
        <v>119</v>
      </c>
      <c r="I108" s="45">
        <f t="shared" si="11"/>
        <v>563</v>
      </c>
      <c r="J108" s="45">
        <f t="shared" si="11"/>
        <v>128</v>
      </c>
      <c r="K108" s="45">
        <f t="shared" si="11"/>
        <v>47</v>
      </c>
      <c r="L108" s="45">
        <f t="shared" si="11"/>
        <v>0</v>
      </c>
      <c r="M108" s="45">
        <f t="shared" si="11"/>
        <v>584</v>
      </c>
      <c r="N108" s="45">
        <f>SUM(N98:N107)</f>
        <v>206</v>
      </c>
      <c r="O108" s="45">
        <f>SUM(O98:O107)</f>
        <v>185</v>
      </c>
    </row>
    <row r="109" customHeight="1" spans="1:15">
      <c r="A109" s="9">
        <v>100</v>
      </c>
      <c r="B109" s="12">
        <v>754</v>
      </c>
      <c r="C109" s="38" t="s">
        <v>124</v>
      </c>
      <c r="D109" s="12" t="s">
        <v>125</v>
      </c>
      <c r="E109" s="9">
        <v>9</v>
      </c>
      <c r="F109" s="9">
        <v>14</v>
      </c>
      <c r="G109" s="9">
        <v>1</v>
      </c>
      <c r="H109" s="9">
        <f>E109</f>
        <v>9</v>
      </c>
      <c r="I109" s="9">
        <f>E109*3</f>
        <v>27</v>
      </c>
      <c r="J109" s="60">
        <v>4</v>
      </c>
      <c r="K109" s="60">
        <f>J109-E109</f>
        <v>-5</v>
      </c>
      <c r="L109" s="60" t="s">
        <v>18</v>
      </c>
      <c r="M109" s="60">
        <f>J109*3</f>
        <v>12</v>
      </c>
      <c r="N109" s="60"/>
      <c r="O109" s="60">
        <f>I109-M109</f>
        <v>15</v>
      </c>
    </row>
    <row r="110" customHeight="1" spans="1:15">
      <c r="A110" s="9">
        <v>101</v>
      </c>
      <c r="B110" s="12">
        <v>104428</v>
      </c>
      <c r="C110" s="38" t="s">
        <v>126</v>
      </c>
      <c r="D110" s="12" t="s">
        <v>125</v>
      </c>
      <c r="E110" s="9">
        <v>8</v>
      </c>
      <c r="F110" s="9">
        <v>13</v>
      </c>
      <c r="G110" s="9">
        <v>2</v>
      </c>
      <c r="H110" s="9">
        <f>F110</f>
        <v>13</v>
      </c>
      <c r="I110" s="9">
        <f>F110*5</f>
        <v>65</v>
      </c>
      <c r="J110" s="60">
        <v>20</v>
      </c>
      <c r="K110" s="60">
        <f>J110-E110</f>
        <v>12</v>
      </c>
      <c r="L110" s="60" t="s">
        <v>49</v>
      </c>
      <c r="M110" s="60">
        <f>J110*5</f>
        <v>100</v>
      </c>
      <c r="N110" s="60">
        <f>M110-I110</f>
        <v>35</v>
      </c>
      <c r="O110" s="60"/>
    </row>
    <row r="111" customHeight="1" spans="1:15">
      <c r="A111" s="9">
        <v>102</v>
      </c>
      <c r="B111" s="12">
        <v>52</v>
      </c>
      <c r="C111" s="38" t="s">
        <v>127</v>
      </c>
      <c r="D111" s="12" t="s">
        <v>125</v>
      </c>
      <c r="E111" s="9">
        <v>8</v>
      </c>
      <c r="F111" s="9">
        <v>13</v>
      </c>
      <c r="G111" s="9">
        <v>2</v>
      </c>
      <c r="H111" s="9">
        <f>F111</f>
        <v>13</v>
      </c>
      <c r="I111" s="9">
        <f>F111*5</f>
        <v>65</v>
      </c>
      <c r="J111" s="60">
        <v>1</v>
      </c>
      <c r="K111" s="60">
        <f>J111-E111</f>
        <v>-7</v>
      </c>
      <c r="L111" s="60" t="s">
        <v>18</v>
      </c>
      <c r="M111" s="60">
        <f>J111*3</f>
        <v>3</v>
      </c>
      <c r="N111" s="60"/>
      <c r="O111" s="60">
        <f t="shared" ref="O111:O126" si="12">I111-M111</f>
        <v>62</v>
      </c>
    </row>
    <row r="112" customHeight="1" spans="1:15">
      <c r="A112" s="9">
        <v>103</v>
      </c>
      <c r="B112" s="12">
        <v>587</v>
      </c>
      <c r="C112" s="38" t="s">
        <v>128</v>
      </c>
      <c r="D112" s="12" t="s">
        <v>125</v>
      </c>
      <c r="E112" s="9">
        <v>8</v>
      </c>
      <c r="F112" s="9">
        <v>13</v>
      </c>
      <c r="G112" s="9">
        <v>1</v>
      </c>
      <c r="H112" s="9">
        <f>E112</f>
        <v>8</v>
      </c>
      <c r="I112" s="9">
        <f>E112*3</f>
        <v>24</v>
      </c>
      <c r="J112" s="60">
        <v>3</v>
      </c>
      <c r="K112" s="60">
        <f>J112-E112</f>
        <v>-5</v>
      </c>
      <c r="L112" s="60" t="s">
        <v>18</v>
      </c>
      <c r="M112" s="60">
        <f>J112*3</f>
        <v>9</v>
      </c>
      <c r="N112" s="60"/>
      <c r="O112" s="60">
        <f t="shared" si="12"/>
        <v>15</v>
      </c>
    </row>
    <row r="113" customHeight="1" spans="1:15">
      <c r="A113" s="9">
        <v>104</v>
      </c>
      <c r="B113" s="12">
        <v>101453</v>
      </c>
      <c r="C113" s="38" t="s">
        <v>129</v>
      </c>
      <c r="D113" s="12" t="s">
        <v>125</v>
      </c>
      <c r="E113" s="9">
        <v>8</v>
      </c>
      <c r="F113" s="9">
        <v>13</v>
      </c>
      <c r="G113" s="9">
        <v>1</v>
      </c>
      <c r="H113" s="9">
        <f>E113</f>
        <v>8</v>
      </c>
      <c r="I113" s="9">
        <f>E113*3</f>
        <v>24</v>
      </c>
      <c r="J113" s="60">
        <v>4</v>
      </c>
      <c r="K113" s="60">
        <f>J113-E113</f>
        <v>-4</v>
      </c>
      <c r="L113" s="60" t="s">
        <v>18</v>
      </c>
      <c r="M113" s="60">
        <f>J113*3</f>
        <v>12</v>
      </c>
      <c r="N113" s="60"/>
      <c r="O113" s="60">
        <f t="shared" si="12"/>
        <v>12</v>
      </c>
    </row>
    <row r="114" customHeight="1" spans="1:15">
      <c r="A114" s="9">
        <v>105</v>
      </c>
      <c r="B114" s="12">
        <v>367</v>
      </c>
      <c r="C114" s="38" t="s">
        <v>130</v>
      </c>
      <c r="D114" s="12" t="s">
        <v>125</v>
      </c>
      <c r="E114" s="9">
        <v>8</v>
      </c>
      <c r="F114" s="9">
        <v>13</v>
      </c>
      <c r="G114" s="9">
        <v>1</v>
      </c>
      <c r="H114" s="9">
        <f>E114</f>
        <v>8</v>
      </c>
      <c r="I114" s="9">
        <f>E114*3</f>
        <v>24</v>
      </c>
      <c r="J114" s="60">
        <v>7</v>
      </c>
      <c r="K114" s="60">
        <f>J114-E114</f>
        <v>-1</v>
      </c>
      <c r="L114" s="60" t="s">
        <v>18</v>
      </c>
      <c r="M114" s="60">
        <f>J114*3</f>
        <v>21</v>
      </c>
      <c r="N114" s="60"/>
      <c r="O114" s="60">
        <f t="shared" si="12"/>
        <v>3</v>
      </c>
    </row>
    <row r="115" customHeight="1" spans="1:15">
      <c r="A115" s="9">
        <v>106</v>
      </c>
      <c r="B115" s="12">
        <v>54</v>
      </c>
      <c r="C115" s="38" t="s">
        <v>131</v>
      </c>
      <c r="D115" s="12" t="s">
        <v>125</v>
      </c>
      <c r="E115" s="9">
        <v>8</v>
      </c>
      <c r="F115" s="9">
        <v>13</v>
      </c>
      <c r="G115" s="9">
        <v>2</v>
      </c>
      <c r="H115" s="9">
        <f>F115</f>
        <v>13</v>
      </c>
      <c r="I115" s="9">
        <f>F115*5</f>
        <v>65</v>
      </c>
      <c r="J115" s="60">
        <v>3</v>
      </c>
      <c r="K115" s="60">
        <f>J115-E115</f>
        <v>-5</v>
      </c>
      <c r="L115" s="60" t="s">
        <v>18</v>
      </c>
      <c r="M115" s="60">
        <f>J115*3</f>
        <v>9</v>
      </c>
      <c r="N115" s="60"/>
      <c r="O115" s="60">
        <f t="shared" si="12"/>
        <v>56</v>
      </c>
    </row>
    <row r="116" customHeight="1" spans="1:15">
      <c r="A116" s="9">
        <v>107</v>
      </c>
      <c r="B116" s="12">
        <v>56</v>
      </c>
      <c r="C116" s="38" t="s">
        <v>132</v>
      </c>
      <c r="D116" s="12" t="s">
        <v>125</v>
      </c>
      <c r="E116" s="9">
        <v>5</v>
      </c>
      <c r="F116" s="9">
        <v>8</v>
      </c>
      <c r="G116" s="9">
        <v>1</v>
      </c>
      <c r="H116" s="9">
        <f>E116</f>
        <v>5</v>
      </c>
      <c r="I116" s="9">
        <f>E116*3</f>
        <v>15</v>
      </c>
      <c r="J116" s="60">
        <v>0</v>
      </c>
      <c r="K116" s="60">
        <f>J116-E116</f>
        <v>-5</v>
      </c>
      <c r="L116" s="60" t="s">
        <v>18</v>
      </c>
      <c r="M116" s="60">
        <f>J116*3</f>
        <v>0</v>
      </c>
      <c r="N116" s="60"/>
      <c r="O116" s="60">
        <f t="shared" si="12"/>
        <v>15</v>
      </c>
    </row>
    <row r="117" customHeight="1" spans="1:15">
      <c r="A117" s="9">
        <v>108</v>
      </c>
      <c r="B117" s="12">
        <v>329</v>
      </c>
      <c r="C117" s="38" t="s">
        <v>133</v>
      </c>
      <c r="D117" s="12" t="s">
        <v>125</v>
      </c>
      <c r="E117" s="9">
        <v>9</v>
      </c>
      <c r="F117" s="9">
        <v>14</v>
      </c>
      <c r="G117" s="9">
        <v>2</v>
      </c>
      <c r="H117" s="9">
        <f>F117</f>
        <v>14</v>
      </c>
      <c r="I117" s="9">
        <f>F117*5</f>
        <v>70</v>
      </c>
      <c r="J117" s="60">
        <v>0</v>
      </c>
      <c r="K117" s="60">
        <f>J117-E117</f>
        <v>-9</v>
      </c>
      <c r="L117" s="60" t="s">
        <v>18</v>
      </c>
      <c r="M117" s="60">
        <f>J117*3</f>
        <v>0</v>
      </c>
      <c r="N117" s="60"/>
      <c r="O117" s="60">
        <f t="shared" si="12"/>
        <v>70</v>
      </c>
    </row>
    <row r="118" customHeight="1" spans="1:15">
      <c r="A118" s="9">
        <v>109</v>
      </c>
      <c r="B118" s="12">
        <v>704</v>
      </c>
      <c r="C118" s="38" t="s">
        <v>134</v>
      </c>
      <c r="D118" s="12" t="s">
        <v>125</v>
      </c>
      <c r="E118" s="9">
        <v>9</v>
      </c>
      <c r="F118" s="9">
        <v>14</v>
      </c>
      <c r="G118" s="9">
        <v>1</v>
      </c>
      <c r="H118" s="9">
        <f>E118</f>
        <v>9</v>
      </c>
      <c r="I118" s="9">
        <f>E118*3</f>
        <v>27</v>
      </c>
      <c r="J118" s="60">
        <v>2</v>
      </c>
      <c r="K118" s="60">
        <f>J118-E118</f>
        <v>-7</v>
      </c>
      <c r="L118" s="60" t="s">
        <v>18</v>
      </c>
      <c r="M118" s="60">
        <f>J118*3</f>
        <v>6</v>
      </c>
      <c r="N118" s="60"/>
      <c r="O118" s="60">
        <f t="shared" si="12"/>
        <v>21</v>
      </c>
    </row>
    <row r="119" customHeight="1" spans="1:15">
      <c r="A119" s="9">
        <v>110</v>
      </c>
      <c r="B119" s="12">
        <v>351</v>
      </c>
      <c r="C119" s="38" t="s">
        <v>135</v>
      </c>
      <c r="D119" s="12" t="s">
        <v>125</v>
      </c>
      <c r="E119" s="9">
        <v>9</v>
      </c>
      <c r="F119" s="9">
        <v>14</v>
      </c>
      <c r="G119" s="9">
        <v>2</v>
      </c>
      <c r="H119" s="9">
        <f>F119</f>
        <v>14</v>
      </c>
      <c r="I119" s="9">
        <f>F119*5</f>
        <v>70</v>
      </c>
      <c r="J119" s="60">
        <v>2</v>
      </c>
      <c r="K119" s="60">
        <f>J119-E119</f>
        <v>-7</v>
      </c>
      <c r="L119" s="60" t="s">
        <v>18</v>
      </c>
      <c r="M119" s="60">
        <f>J119*3</f>
        <v>6</v>
      </c>
      <c r="N119" s="60"/>
      <c r="O119" s="60">
        <f t="shared" si="12"/>
        <v>64</v>
      </c>
    </row>
    <row r="120" customHeight="1" spans="1:15">
      <c r="A120" s="9">
        <v>111</v>
      </c>
      <c r="B120" s="12">
        <v>710</v>
      </c>
      <c r="C120" s="38" t="s">
        <v>136</v>
      </c>
      <c r="D120" s="12" t="s">
        <v>125</v>
      </c>
      <c r="E120" s="9">
        <v>5</v>
      </c>
      <c r="F120" s="9">
        <v>8</v>
      </c>
      <c r="G120" s="9">
        <v>2</v>
      </c>
      <c r="H120" s="9">
        <f>F120</f>
        <v>8</v>
      </c>
      <c r="I120" s="9">
        <f>F120*5</f>
        <v>40</v>
      </c>
      <c r="J120" s="60">
        <v>0</v>
      </c>
      <c r="K120" s="60">
        <f>J120-E120</f>
        <v>-5</v>
      </c>
      <c r="L120" s="60" t="s">
        <v>18</v>
      </c>
      <c r="M120" s="60">
        <f>J120*3</f>
        <v>0</v>
      </c>
      <c r="N120" s="60"/>
      <c r="O120" s="60">
        <f t="shared" si="12"/>
        <v>40</v>
      </c>
    </row>
    <row r="121" customHeight="1" spans="1:15">
      <c r="A121" s="9">
        <v>112</v>
      </c>
      <c r="B121" s="12">
        <v>706</v>
      </c>
      <c r="C121" s="38" t="s">
        <v>137</v>
      </c>
      <c r="D121" s="12" t="s">
        <v>125</v>
      </c>
      <c r="E121" s="9">
        <v>5</v>
      </c>
      <c r="F121" s="9">
        <v>8</v>
      </c>
      <c r="G121" s="9">
        <v>2</v>
      </c>
      <c r="H121" s="9">
        <f>F121</f>
        <v>8</v>
      </c>
      <c r="I121" s="9">
        <f>F121*5</f>
        <v>40</v>
      </c>
      <c r="J121" s="60">
        <v>0</v>
      </c>
      <c r="K121" s="60">
        <f>J121-E121</f>
        <v>-5</v>
      </c>
      <c r="L121" s="60" t="s">
        <v>18</v>
      </c>
      <c r="M121" s="60">
        <f>J121*3</f>
        <v>0</v>
      </c>
      <c r="N121" s="60"/>
      <c r="O121" s="60">
        <f t="shared" si="12"/>
        <v>40</v>
      </c>
    </row>
    <row r="122" customHeight="1" spans="1:15">
      <c r="A122" s="9">
        <v>113</v>
      </c>
      <c r="B122" s="12">
        <v>738</v>
      </c>
      <c r="C122" s="38" t="s">
        <v>138</v>
      </c>
      <c r="D122" s="12" t="s">
        <v>125</v>
      </c>
      <c r="E122" s="9">
        <v>5</v>
      </c>
      <c r="F122" s="9">
        <v>8</v>
      </c>
      <c r="G122" s="9">
        <v>2</v>
      </c>
      <c r="H122" s="9">
        <f>F122</f>
        <v>8</v>
      </c>
      <c r="I122" s="9">
        <f>F122*5</f>
        <v>40</v>
      </c>
      <c r="J122" s="60">
        <v>1</v>
      </c>
      <c r="K122" s="60">
        <f>J122-E122</f>
        <v>-4</v>
      </c>
      <c r="L122" s="60" t="s">
        <v>18</v>
      </c>
      <c r="M122" s="60">
        <f>J122*3</f>
        <v>3</v>
      </c>
      <c r="N122" s="60"/>
      <c r="O122" s="60">
        <f t="shared" si="12"/>
        <v>37</v>
      </c>
    </row>
    <row r="123" customHeight="1" spans="1:15">
      <c r="A123" s="9">
        <v>114</v>
      </c>
      <c r="B123" s="12">
        <v>104838</v>
      </c>
      <c r="C123" s="38" t="s">
        <v>139</v>
      </c>
      <c r="D123" s="12" t="s">
        <v>125</v>
      </c>
      <c r="E123" s="9">
        <v>9</v>
      </c>
      <c r="F123" s="9">
        <v>14</v>
      </c>
      <c r="G123" s="9">
        <v>2</v>
      </c>
      <c r="H123" s="9">
        <f>F123</f>
        <v>14</v>
      </c>
      <c r="I123" s="9">
        <f>F123*5</f>
        <v>70</v>
      </c>
      <c r="J123" s="60">
        <v>8</v>
      </c>
      <c r="K123" s="60">
        <f>J123-E123</f>
        <v>-1</v>
      </c>
      <c r="L123" s="60" t="s">
        <v>18</v>
      </c>
      <c r="M123" s="60">
        <f>J123*3</f>
        <v>24</v>
      </c>
      <c r="N123" s="60"/>
      <c r="O123" s="60">
        <f t="shared" si="12"/>
        <v>46</v>
      </c>
    </row>
    <row r="124" customHeight="1" spans="1:15">
      <c r="A124" s="9">
        <v>115</v>
      </c>
      <c r="B124" s="12">
        <v>713</v>
      </c>
      <c r="C124" s="38" t="s">
        <v>140</v>
      </c>
      <c r="D124" s="12" t="s">
        <v>125</v>
      </c>
      <c r="E124" s="9">
        <v>5</v>
      </c>
      <c r="F124" s="9">
        <v>8</v>
      </c>
      <c r="G124" s="9">
        <v>1</v>
      </c>
      <c r="H124" s="9">
        <f>E124</f>
        <v>5</v>
      </c>
      <c r="I124" s="9">
        <f>E124*3</f>
        <v>15</v>
      </c>
      <c r="J124" s="60">
        <v>0</v>
      </c>
      <c r="K124" s="60">
        <f>J124-E124</f>
        <v>-5</v>
      </c>
      <c r="L124" s="60" t="s">
        <v>18</v>
      </c>
      <c r="M124" s="60">
        <f>J124*3</f>
        <v>0</v>
      </c>
      <c r="N124" s="60"/>
      <c r="O124" s="60">
        <f t="shared" si="12"/>
        <v>15</v>
      </c>
    </row>
    <row r="125" customHeight="1" spans="1:15">
      <c r="A125" s="9">
        <v>116</v>
      </c>
      <c r="B125" s="15">
        <v>110378</v>
      </c>
      <c r="C125" s="41" t="s">
        <v>141</v>
      </c>
      <c r="D125" s="12" t="s">
        <v>125</v>
      </c>
      <c r="E125" s="9">
        <v>5</v>
      </c>
      <c r="F125" s="9">
        <v>8</v>
      </c>
      <c r="G125" s="9">
        <v>1</v>
      </c>
      <c r="H125" s="9">
        <f>E125</f>
        <v>5</v>
      </c>
      <c r="I125" s="9">
        <f>E125*3</f>
        <v>15</v>
      </c>
      <c r="J125" s="60">
        <v>2</v>
      </c>
      <c r="K125" s="60">
        <f>J125-E125</f>
        <v>-3</v>
      </c>
      <c r="L125" s="60" t="s">
        <v>18</v>
      </c>
      <c r="M125" s="60">
        <f>J125*3</f>
        <v>6</v>
      </c>
      <c r="N125" s="60"/>
      <c r="O125" s="60">
        <f t="shared" si="12"/>
        <v>9</v>
      </c>
    </row>
    <row r="126" s="30" customFormat="1" customHeight="1" spans="1:15">
      <c r="A126" s="45"/>
      <c r="B126" s="69"/>
      <c r="C126" s="69"/>
      <c r="D126" s="48" t="s">
        <v>125</v>
      </c>
      <c r="E126" s="45">
        <f>SUM(E109:E125)</f>
        <v>123</v>
      </c>
      <c r="F126" s="45">
        <f t="shared" ref="F126:M126" si="13">SUM(F109:F125)</f>
        <v>196</v>
      </c>
      <c r="G126" s="45">
        <f t="shared" si="13"/>
        <v>26</v>
      </c>
      <c r="H126" s="45">
        <f t="shared" si="13"/>
        <v>162</v>
      </c>
      <c r="I126" s="45">
        <f t="shared" si="13"/>
        <v>696</v>
      </c>
      <c r="J126" s="45">
        <f t="shared" si="13"/>
        <v>57</v>
      </c>
      <c r="K126" s="45">
        <f t="shared" si="13"/>
        <v>-66</v>
      </c>
      <c r="L126" s="45">
        <f t="shared" si="13"/>
        <v>0</v>
      </c>
      <c r="M126" s="45">
        <f t="shared" si="13"/>
        <v>211</v>
      </c>
      <c r="N126" s="45">
        <f>SUM(N109:N125)</f>
        <v>35</v>
      </c>
      <c r="O126" s="45">
        <f>SUM(O109:O125)</f>
        <v>520</v>
      </c>
    </row>
    <row r="127" customHeight="1" spans="1:15">
      <c r="A127" s="9"/>
      <c r="B127" s="28"/>
      <c r="C127" s="70" t="s">
        <v>142</v>
      </c>
      <c r="D127" s="29"/>
      <c r="E127" s="9">
        <f>E126+E108+E97+E89+E83+E59+E34+E31</f>
        <v>891</v>
      </c>
      <c r="F127" s="9">
        <f t="shared" ref="F127:O127" si="14">F126+F108+F97+F89+F83+F59+F34+F31</f>
        <v>1408</v>
      </c>
      <c r="G127" s="9">
        <f t="shared" si="14"/>
        <v>172</v>
      </c>
      <c r="H127" s="9">
        <f t="shared" si="14"/>
        <v>1162</v>
      </c>
      <c r="I127" s="9">
        <f t="shared" si="14"/>
        <v>4959</v>
      </c>
      <c r="J127" s="9">
        <f t="shared" si="14"/>
        <v>513</v>
      </c>
      <c r="K127" s="9">
        <f t="shared" si="14"/>
        <v>-383</v>
      </c>
      <c r="L127" s="9">
        <f t="shared" si="14"/>
        <v>0</v>
      </c>
      <c r="M127" s="9">
        <f t="shared" si="14"/>
        <v>1947</v>
      </c>
      <c r="N127" s="9">
        <f t="shared" si="14"/>
        <v>500</v>
      </c>
      <c r="O127" s="9">
        <f t="shared" si="14"/>
        <v>3512</v>
      </c>
    </row>
    <row r="128" customHeight="1" spans="13:14">
      <c r="M128" s="33" t="s">
        <v>143</v>
      </c>
      <c r="N128">
        <f>I127-M127</f>
        <v>3012</v>
      </c>
    </row>
  </sheetData>
  <sortState ref="A3:M119">
    <sortCondition ref="D3" descending="1"/>
  </sortState>
  <mergeCells count="1">
    <mergeCell ref="A1:O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0"/>
  <sheetViews>
    <sheetView topLeftCell="A109" workbookViewId="0">
      <selection activeCell="K118" sqref="K118"/>
    </sheetView>
  </sheetViews>
  <sheetFormatPr defaultColWidth="9" defaultRowHeight="21" customHeight="1"/>
  <cols>
    <col min="2" max="2" width="9" style="3"/>
    <col min="3" max="3" width="28.625" style="4" customWidth="1"/>
    <col min="4" max="4" width="13.125" style="5" customWidth="1"/>
    <col min="5" max="5" width="13.125" style="6" customWidth="1"/>
    <col min="8" max="8" width="21.25" customWidth="1"/>
  </cols>
  <sheetData>
    <row r="1" customHeight="1" spans="1:9">
      <c r="A1" s="7" t="s">
        <v>144</v>
      </c>
      <c r="B1" s="8"/>
      <c r="C1" s="8"/>
      <c r="D1" s="8"/>
      <c r="E1" s="8"/>
      <c r="F1" s="8"/>
      <c r="G1" s="8"/>
      <c r="H1" s="8"/>
      <c r="I1" s="22"/>
    </row>
    <row r="2" ht="36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 t="s">
        <v>145</v>
      </c>
      <c r="F2" s="9" t="s">
        <v>5</v>
      </c>
      <c r="G2" s="9" t="s">
        <v>6</v>
      </c>
      <c r="H2" s="11" t="s">
        <v>7</v>
      </c>
      <c r="I2" s="9" t="s">
        <v>9</v>
      </c>
    </row>
    <row r="3" customHeight="1" spans="1:9">
      <c r="A3" s="9">
        <v>1</v>
      </c>
      <c r="B3" s="12">
        <v>582</v>
      </c>
      <c r="C3" s="12" t="s">
        <v>16</v>
      </c>
      <c r="D3" s="12" t="s">
        <v>17</v>
      </c>
      <c r="E3" s="12" t="s">
        <v>146</v>
      </c>
      <c r="F3" s="9">
        <v>9</v>
      </c>
      <c r="G3" s="9">
        <v>14</v>
      </c>
      <c r="H3" s="9">
        <v>1</v>
      </c>
      <c r="I3" s="9">
        <f>F3*3</f>
        <v>27</v>
      </c>
    </row>
    <row r="4" customHeight="1" spans="1:9">
      <c r="A4" s="9">
        <v>2</v>
      </c>
      <c r="B4" s="12">
        <v>730</v>
      </c>
      <c r="C4" s="12" t="s">
        <v>19</v>
      </c>
      <c r="D4" s="12" t="s">
        <v>17</v>
      </c>
      <c r="E4" s="12" t="s">
        <v>147</v>
      </c>
      <c r="F4" s="9">
        <v>9</v>
      </c>
      <c r="G4" s="9">
        <v>14</v>
      </c>
      <c r="H4" s="9">
        <v>2</v>
      </c>
      <c r="I4" s="9">
        <f t="shared" ref="I4:I11" si="0">G4*5</f>
        <v>70</v>
      </c>
    </row>
    <row r="5" customHeight="1" spans="1:9">
      <c r="A5" s="9">
        <v>3</v>
      </c>
      <c r="B5" s="12">
        <v>343</v>
      </c>
      <c r="C5" s="12" t="s">
        <v>20</v>
      </c>
      <c r="D5" s="12" t="s">
        <v>17</v>
      </c>
      <c r="E5" s="12" t="s">
        <v>147</v>
      </c>
      <c r="F5" s="9">
        <v>9</v>
      </c>
      <c r="G5" s="9">
        <v>14</v>
      </c>
      <c r="H5" s="9">
        <v>2</v>
      </c>
      <c r="I5" s="9">
        <f t="shared" si="0"/>
        <v>70</v>
      </c>
    </row>
    <row r="6" customHeight="1" spans="1:9">
      <c r="A6" s="9">
        <v>4</v>
      </c>
      <c r="B6" s="12">
        <v>709</v>
      </c>
      <c r="C6" s="12" t="s">
        <v>21</v>
      </c>
      <c r="D6" s="12" t="s">
        <v>17</v>
      </c>
      <c r="E6" s="12" t="s">
        <v>147</v>
      </c>
      <c r="F6" s="9">
        <v>9</v>
      </c>
      <c r="G6" s="9">
        <v>14</v>
      </c>
      <c r="H6" s="9">
        <v>2</v>
      </c>
      <c r="I6" s="9">
        <f t="shared" si="0"/>
        <v>70</v>
      </c>
    </row>
    <row r="7" customHeight="1" spans="1:9">
      <c r="A7" s="9">
        <v>5</v>
      </c>
      <c r="B7" s="12">
        <v>365</v>
      </c>
      <c r="C7" s="12" t="s">
        <v>22</v>
      </c>
      <c r="D7" s="12" t="s">
        <v>17</v>
      </c>
      <c r="E7" s="12" t="s">
        <v>148</v>
      </c>
      <c r="F7" s="9">
        <v>9</v>
      </c>
      <c r="G7" s="9">
        <v>14</v>
      </c>
      <c r="H7" s="9">
        <v>2</v>
      </c>
      <c r="I7" s="9">
        <f t="shared" si="0"/>
        <v>70</v>
      </c>
    </row>
    <row r="8" customHeight="1" spans="1:9">
      <c r="A8" s="9">
        <v>6</v>
      </c>
      <c r="B8" s="12">
        <v>102934</v>
      </c>
      <c r="C8" s="12" t="s">
        <v>23</v>
      </c>
      <c r="D8" s="12" t="s">
        <v>17</v>
      </c>
      <c r="E8" s="12" t="s">
        <v>148</v>
      </c>
      <c r="F8" s="9">
        <v>9</v>
      </c>
      <c r="G8" s="9">
        <v>14</v>
      </c>
      <c r="H8" s="9">
        <v>2</v>
      </c>
      <c r="I8" s="9">
        <f t="shared" si="0"/>
        <v>70</v>
      </c>
    </row>
    <row r="9" customHeight="1" spans="1:9">
      <c r="A9" s="9">
        <v>7</v>
      </c>
      <c r="B9" s="12">
        <v>379</v>
      </c>
      <c r="C9" s="12" t="s">
        <v>24</v>
      </c>
      <c r="D9" s="12" t="s">
        <v>17</v>
      </c>
      <c r="E9" s="12" t="s">
        <v>148</v>
      </c>
      <c r="F9" s="9">
        <v>9</v>
      </c>
      <c r="G9" s="9">
        <v>14</v>
      </c>
      <c r="H9" s="9">
        <v>2</v>
      </c>
      <c r="I9" s="9">
        <f t="shared" si="0"/>
        <v>70</v>
      </c>
    </row>
    <row r="10" customHeight="1" spans="1:9">
      <c r="A10" s="9">
        <v>8</v>
      </c>
      <c r="B10" s="12">
        <v>513</v>
      </c>
      <c r="C10" s="12" t="s">
        <v>25</v>
      </c>
      <c r="D10" s="12" t="s">
        <v>17</v>
      </c>
      <c r="E10" s="12" t="s">
        <v>148</v>
      </c>
      <c r="F10" s="9">
        <v>9</v>
      </c>
      <c r="G10" s="9">
        <v>14</v>
      </c>
      <c r="H10" s="9">
        <v>2</v>
      </c>
      <c r="I10" s="9">
        <f t="shared" si="0"/>
        <v>70</v>
      </c>
    </row>
    <row r="11" customHeight="1" spans="1:9">
      <c r="A11" s="9">
        <v>9</v>
      </c>
      <c r="B11" s="12">
        <v>106569</v>
      </c>
      <c r="C11" s="12" t="s">
        <v>26</v>
      </c>
      <c r="D11" s="12" t="s">
        <v>17</v>
      </c>
      <c r="E11" s="12" t="s">
        <v>149</v>
      </c>
      <c r="F11" s="9">
        <v>8</v>
      </c>
      <c r="G11" s="9">
        <v>13</v>
      </c>
      <c r="H11" s="9">
        <v>2</v>
      </c>
      <c r="I11" s="9">
        <f t="shared" si="0"/>
        <v>65</v>
      </c>
    </row>
    <row r="12" customHeight="1" spans="1:9">
      <c r="A12" s="9">
        <v>10</v>
      </c>
      <c r="B12" s="12">
        <v>745</v>
      </c>
      <c r="C12" s="12" t="s">
        <v>27</v>
      </c>
      <c r="D12" s="12" t="s">
        <v>17</v>
      </c>
      <c r="E12" s="12" t="s">
        <v>149</v>
      </c>
      <c r="F12" s="9">
        <v>8</v>
      </c>
      <c r="G12" s="9">
        <v>13</v>
      </c>
      <c r="H12" s="9">
        <v>1</v>
      </c>
      <c r="I12" s="9">
        <f t="shared" ref="I12:I20" si="1">F12*3</f>
        <v>24</v>
      </c>
    </row>
    <row r="13" customHeight="1" spans="1:9">
      <c r="A13" s="9">
        <v>11</v>
      </c>
      <c r="B13" s="12">
        <v>106399</v>
      </c>
      <c r="C13" s="12" t="s">
        <v>28</v>
      </c>
      <c r="D13" s="12" t="s">
        <v>17</v>
      </c>
      <c r="E13" s="12" t="s">
        <v>149</v>
      </c>
      <c r="F13" s="9">
        <v>8</v>
      </c>
      <c r="G13" s="9">
        <v>13</v>
      </c>
      <c r="H13" s="9">
        <v>2</v>
      </c>
      <c r="I13" s="9">
        <f t="shared" ref="I13:I16" si="2">G13*5</f>
        <v>65</v>
      </c>
    </row>
    <row r="14" customHeight="1" spans="1:9">
      <c r="A14" s="9">
        <v>12</v>
      </c>
      <c r="B14" s="12">
        <v>357</v>
      </c>
      <c r="C14" s="12" t="s">
        <v>29</v>
      </c>
      <c r="D14" s="12" t="s">
        <v>17</v>
      </c>
      <c r="E14" s="12" t="s">
        <v>149</v>
      </c>
      <c r="F14" s="9">
        <v>8</v>
      </c>
      <c r="G14" s="9">
        <v>13</v>
      </c>
      <c r="H14" s="9">
        <v>1</v>
      </c>
      <c r="I14" s="9">
        <f t="shared" si="1"/>
        <v>24</v>
      </c>
    </row>
    <row r="15" customHeight="1" spans="1:9">
      <c r="A15" s="9">
        <v>13</v>
      </c>
      <c r="B15" s="12">
        <v>103198</v>
      </c>
      <c r="C15" s="12" t="s">
        <v>30</v>
      </c>
      <c r="D15" s="12" t="s">
        <v>17</v>
      </c>
      <c r="E15" s="12" t="s">
        <v>149</v>
      </c>
      <c r="F15" s="9">
        <v>8</v>
      </c>
      <c r="G15" s="9">
        <v>13</v>
      </c>
      <c r="H15" s="9">
        <v>2</v>
      </c>
      <c r="I15" s="9">
        <f t="shared" si="2"/>
        <v>65</v>
      </c>
    </row>
    <row r="16" customHeight="1" spans="1:9">
      <c r="A16" s="9">
        <v>14</v>
      </c>
      <c r="B16" s="13">
        <v>107658</v>
      </c>
      <c r="C16" s="13" t="s">
        <v>31</v>
      </c>
      <c r="D16" s="12" t="s">
        <v>17</v>
      </c>
      <c r="E16" s="12" t="s">
        <v>149</v>
      </c>
      <c r="F16" s="9">
        <v>8</v>
      </c>
      <c r="G16" s="9">
        <v>13</v>
      </c>
      <c r="H16" s="9">
        <v>2</v>
      </c>
      <c r="I16" s="9">
        <f t="shared" si="2"/>
        <v>65</v>
      </c>
    </row>
    <row r="17" customHeight="1" spans="1:9">
      <c r="A17" s="9">
        <v>15</v>
      </c>
      <c r="B17" s="12">
        <v>359</v>
      </c>
      <c r="C17" s="12" t="s">
        <v>32</v>
      </c>
      <c r="D17" s="12" t="s">
        <v>17</v>
      </c>
      <c r="E17" s="12" t="s">
        <v>150</v>
      </c>
      <c r="F17" s="9">
        <v>9</v>
      </c>
      <c r="G17" s="9">
        <v>14</v>
      </c>
      <c r="H17" s="9">
        <v>1</v>
      </c>
      <c r="I17" s="9">
        <f t="shared" si="1"/>
        <v>27</v>
      </c>
    </row>
    <row r="18" customHeight="1" spans="1:9">
      <c r="A18" s="9">
        <v>16</v>
      </c>
      <c r="B18" s="14">
        <v>105267</v>
      </c>
      <c r="C18" s="14" t="s">
        <v>33</v>
      </c>
      <c r="D18" s="12" t="s">
        <v>17</v>
      </c>
      <c r="E18" s="12" t="s">
        <v>150</v>
      </c>
      <c r="F18" s="9">
        <v>5</v>
      </c>
      <c r="G18" s="9">
        <v>8</v>
      </c>
      <c r="H18" s="9">
        <v>1</v>
      </c>
      <c r="I18" s="9">
        <f t="shared" si="1"/>
        <v>15</v>
      </c>
    </row>
    <row r="19" customHeight="1" spans="1:9">
      <c r="A19" s="9">
        <v>17</v>
      </c>
      <c r="B19" s="12">
        <v>339</v>
      </c>
      <c r="C19" s="12" t="s">
        <v>34</v>
      </c>
      <c r="D19" s="12" t="s">
        <v>17</v>
      </c>
      <c r="E19" s="12" t="s">
        <v>150</v>
      </c>
      <c r="F19" s="9">
        <v>9</v>
      </c>
      <c r="G19" s="9">
        <v>14</v>
      </c>
      <c r="H19" s="9">
        <v>1</v>
      </c>
      <c r="I19" s="9">
        <f t="shared" si="1"/>
        <v>27</v>
      </c>
    </row>
    <row r="20" customHeight="1" spans="1:9">
      <c r="A20" s="9">
        <v>18</v>
      </c>
      <c r="B20" s="12">
        <v>727</v>
      </c>
      <c r="C20" s="12" t="s">
        <v>35</v>
      </c>
      <c r="D20" s="12" t="s">
        <v>17</v>
      </c>
      <c r="E20" s="12" t="s">
        <v>150</v>
      </c>
      <c r="F20" s="9">
        <v>9</v>
      </c>
      <c r="G20" s="9">
        <v>14</v>
      </c>
      <c r="H20" s="9">
        <v>1</v>
      </c>
      <c r="I20" s="9">
        <f t="shared" si="1"/>
        <v>27</v>
      </c>
    </row>
    <row r="21" customHeight="1" spans="1:9">
      <c r="A21" s="9">
        <v>19</v>
      </c>
      <c r="B21" s="12">
        <v>726</v>
      </c>
      <c r="C21" s="12" t="s">
        <v>36</v>
      </c>
      <c r="D21" s="12" t="s">
        <v>17</v>
      </c>
      <c r="E21" s="12" t="s">
        <v>150</v>
      </c>
      <c r="F21" s="9">
        <v>9</v>
      </c>
      <c r="G21" s="9">
        <v>14</v>
      </c>
      <c r="H21" s="9">
        <v>2</v>
      </c>
      <c r="I21" s="9">
        <f>G21*5</f>
        <v>70</v>
      </c>
    </row>
    <row r="22" customHeight="1" spans="1:9">
      <c r="A22" s="9">
        <v>20</v>
      </c>
      <c r="B22" s="12">
        <v>311</v>
      </c>
      <c r="C22" s="12" t="s">
        <v>37</v>
      </c>
      <c r="D22" s="12" t="s">
        <v>17</v>
      </c>
      <c r="E22" s="12" t="s">
        <v>151</v>
      </c>
      <c r="F22" s="9">
        <v>5</v>
      </c>
      <c r="G22" s="9">
        <v>8</v>
      </c>
      <c r="H22" s="9">
        <v>1</v>
      </c>
      <c r="I22" s="9">
        <f t="shared" ref="I22:I28" si="3">F22*3</f>
        <v>15</v>
      </c>
    </row>
    <row r="23" customHeight="1" spans="1:9">
      <c r="A23" s="9">
        <v>21</v>
      </c>
      <c r="B23" s="12">
        <v>104429</v>
      </c>
      <c r="C23" s="12" t="s">
        <v>38</v>
      </c>
      <c r="D23" s="12" t="s">
        <v>17</v>
      </c>
      <c r="E23" s="12" t="s">
        <v>151</v>
      </c>
      <c r="F23" s="9">
        <v>9</v>
      </c>
      <c r="G23" s="9">
        <v>14</v>
      </c>
      <c r="H23" s="9">
        <v>1</v>
      </c>
      <c r="I23" s="9">
        <f t="shared" si="3"/>
        <v>27</v>
      </c>
    </row>
    <row r="24" customHeight="1" spans="1:9">
      <c r="A24" s="9">
        <v>22</v>
      </c>
      <c r="B24" s="13">
        <v>108277</v>
      </c>
      <c r="C24" s="13" t="s">
        <v>39</v>
      </c>
      <c r="D24" s="12" t="s">
        <v>17</v>
      </c>
      <c r="E24" s="12" t="s">
        <v>151</v>
      </c>
      <c r="F24" s="9">
        <v>5</v>
      </c>
      <c r="G24" s="9">
        <v>8</v>
      </c>
      <c r="H24" s="9">
        <v>1</v>
      </c>
      <c r="I24" s="9">
        <f t="shared" si="3"/>
        <v>15</v>
      </c>
    </row>
    <row r="25" customHeight="1" spans="1:9">
      <c r="A25" s="9">
        <v>23</v>
      </c>
      <c r="B25" s="12">
        <v>752</v>
      </c>
      <c r="C25" s="12" t="s">
        <v>40</v>
      </c>
      <c r="D25" s="12" t="s">
        <v>17</v>
      </c>
      <c r="E25" s="12" t="s">
        <v>151</v>
      </c>
      <c r="F25" s="9">
        <v>9</v>
      </c>
      <c r="G25" s="9">
        <v>14</v>
      </c>
      <c r="H25" s="9">
        <v>1</v>
      </c>
      <c r="I25" s="9">
        <f t="shared" si="3"/>
        <v>27</v>
      </c>
    </row>
    <row r="26" customHeight="1" spans="1:9">
      <c r="A26" s="9">
        <v>24</v>
      </c>
      <c r="B26" s="12">
        <v>347</v>
      </c>
      <c r="C26" s="12" t="s">
        <v>41</v>
      </c>
      <c r="D26" s="12" t="s">
        <v>17</v>
      </c>
      <c r="E26" s="12" t="s">
        <v>151</v>
      </c>
      <c r="F26" s="9">
        <v>5</v>
      </c>
      <c r="G26" s="9">
        <v>8</v>
      </c>
      <c r="H26" s="9">
        <v>1</v>
      </c>
      <c r="I26" s="9">
        <f t="shared" si="3"/>
        <v>15</v>
      </c>
    </row>
    <row r="27" customHeight="1" spans="1:9">
      <c r="A27" s="9">
        <v>25</v>
      </c>
      <c r="B27" s="12">
        <v>102565</v>
      </c>
      <c r="C27" s="12" t="s">
        <v>42</v>
      </c>
      <c r="D27" s="12" t="s">
        <v>17</v>
      </c>
      <c r="E27" s="12" t="s">
        <v>151</v>
      </c>
      <c r="F27" s="9">
        <v>5</v>
      </c>
      <c r="G27" s="9">
        <v>8</v>
      </c>
      <c r="H27" s="9">
        <v>1</v>
      </c>
      <c r="I27" s="9">
        <f t="shared" si="3"/>
        <v>15</v>
      </c>
    </row>
    <row r="28" customHeight="1" spans="1:9">
      <c r="A28" s="9">
        <v>26</v>
      </c>
      <c r="B28" s="12">
        <v>570</v>
      </c>
      <c r="C28" s="12" t="s">
        <v>43</v>
      </c>
      <c r="D28" s="12" t="s">
        <v>17</v>
      </c>
      <c r="E28" s="12" t="s">
        <v>151</v>
      </c>
      <c r="F28" s="9">
        <v>9</v>
      </c>
      <c r="G28" s="9">
        <v>14</v>
      </c>
      <c r="H28" s="9">
        <v>1</v>
      </c>
      <c r="I28" s="9">
        <f t="shared" si="3"/>
        <v>27</v>
      </c>
    </row>
    <row r="29" customHeight="1" spans="1:9">
      <c r="A29" s="9">
        <v>27</v>
      </c>
      <c r="B29" s="15">
        <v>111219</v>
      </c>
      <c r="C29" s="15" t="s">
        <v>44</v>
      </c>
      <c r="D29" s="16" t="s">
        <v>17</v>
      </c>
      <c r="E29" s="12" t="s">
        <v>152</v>
      </c>
      <c r="F29" s="9">
        <v>9</v>
      </c>
      <c r="G29" s="9">
        <v>14</v>
      </c>
      <c r="H29" s="9">
        <v>2</v>
      </c>
      <c r="I29" s="9">
        <f t="shared" ref="I29:I40" si="4">G29*5</f>
        <v>70</v>
      </c>
    </row>
    <row r="30" customHeight="1" spans="1:9">
      <c r="A30" s="9">
        <v>28</v>
      </c>
      <c r="B30" s="12">
        <v>106066</v>
      </c>
      <c r="C30" s="12" t="s">
        <v>46</v>
      </c>
      <c r="D30" s="12" t="s">
        <v>47</v>
      </c>
      <c r="E30" s="12" t="s">
        <v>151</v>
      </c>
      <c r="F30" s="9">
        <v>8</v>
      </c>
      <c r="G30" s="9">
        <v>13</v>
      </c>
      <c r="H30" s="9">
        <v>2</v>
      </c>
      <c r="I30" s="9">
        <f t="shared" si="4"/>
        <v>65</v>
      </c>
    </row>
    <row r="31" customHeight="1" spans="1:9">
      <c r="A31" s="9">
        <v>29</v>
      </c>
      <c r="B31" s="12">
        <v>307</v>
      </c>
      <c r="C31" s="12" t="s">
        <v>48</v>
      </c>
      <c r="D31" s="12" t="s">
        <v>47</v>
      </c>
      <c r="E31" s="12" t="s">
        <v>153</v>
      </c>
      <c r="F31" s="9">
        <v>12</v>
      </c>
      <c r="G31" s="9">
        <v>17</v>
      </c>
      <c r="H31" s="9">
        <v>2</v>
      </c>
      <c r="I31" s="9">
        <f t="shared" si="4"/>
        <v>85</v>
      </c>
    </row>
    <row r="32" customHeight="1" spans="1:9">
      <c r="A32" s="9">
        <v>30</v>
      </c>
      <c r="B32" s="12">
        <v>712</v>
      </c>
      <c r="C32" s="12" t="s">
        <v>50</v>
      </c>
      <c r="D32" s="12" t="s">
        <v>51</v>
      </c>
      <c r="E32" s="12" t="s">
        <v>147</v>
      </c>
      <c r="F32" s="9">
        <v>9</v>
      </c>
      <c r="G32" s="9">
        <v>14</v>
      </c>
      <c r="H32" s="9">
        <v>2</v>
      </c>
      <c r="I32" s="9">
        <f t="shared" si="4"/>
        <v>70</v>
      </c>
    </row>
    <row r="33" customHeight="1" spans="1:9">
      <c r="A33" s="9">
        <v>31</v>
      </c>
      <c r="B33" s="12">
        <v>707</v>
      </c>
      <c r="C33" s="12" t="s">
        <v>52</v>
      </c>
      <c r="D33" s="12" t="s">
        <v>51</v>
      </c>
      <c r="E33" s="12" t="s">
        <v>147</v>
      </c>
      <c r="F33" s="9">
        <v>9</v>
      </c>
      <c r="G33" s="9">
        <v>14</v>
      </c>
      <c r="H33" s="9">
        <v>2</v>
      </c>
      <c r="I33" s="9">
        <f t="shared" si="4"/>
        <v>70</v>
      </c>
    </row>
    <row r="34" customHeight="1" spans="1:9">
      <c r="A34" s="9">
        <v>32</v>
      </c>
      <c r="B34" s="12">
        <v>750</v>
      </c>
      <c r="C34" s="12" t="s">
        <v>53</v>
      </c>
      <c r="D34" s="12" t="s">
        <v>51</v>
      </c>
      <c r="E34" s="12" t="s">
        <v>147</v>
      </c>
      <c r="F34" s="9">
        <v>9</v>
      </c>
      <c r="G34" s="9">
        <v>14</v>
      </c>
      <c r="H34" s="9">
        <v>2</v>
      </c>
      <c r="I34" s="9">
        <f t="shared" si="4"/>
        <v>70</v>
      </c>
    </row>
    <row r="35" customHeight="1" spans="1:9">
      <c r="A35" s="9">
        <v>33</v>
      </c>
      <c r="B35" s="12">
        <v>571</v>
      </c>
      <c r="C35" s="12" t="s">
        <v>54</v>
      </c>
      <c r="D35" s="12" t="s">
        <v>51</v>
      </c>
      <c r="E35" s="12" t="s">
        <v>147</v>
      </c>
      <c r="F35" s="9">
        <v>9</v>
      </c>
      <c r="G35" s="9">
        <v>14</v>
      </c>
      <c r="H35" s="9">
        <v>2</v>
      </c>
      <c r="I35" s="9">
        <f t="shared" si="4"/>
        <v>70</v>
      </c>
    </row>
    <row r="36" customHeight="1" spans="1:9">
      <c r="A36" s="9">
        <v>34</v>
      </c>
      <c r="B36" s="12">
        <v>105751</v>
      </c>
      <c r="C36" s="12" t="s">
        <v>55</v>
      </c>
      <c r="D36" s="12" t="s">
        <v>51</v>
      </c>
      <c r="E36" s="12" t="s">
        <v>148</v>
      </c>
      <c r="F36" s="9">
        <v>9</v>
      </c>
      <c r="G36" s="9">
        <v>14</v>
      </c>
      <c r="H36" s="9">
        <v>2</v>
      </c>
      <c r="I36" s="9">
        <f t="shared" si="4"/>
        <v>70</v>
      </c>
    </row>
    <row r="37" customHeight="1" spans="1:9">
      <c r="A37" s="9">
        <v>35</v>
      </c>
      <c r="B37" s="12">
        <v>387</v>
      </c>
      <c r="C37" s="12" t="s">
        <v>56</v>
      </c>
      <c r="D37" s="12" t="s">
        <v>51</v>
      </c>
      <c r="E37" s="12" t="s">
        <v>148</v>
      </c>
      <c r="F37" s="9">
        <v>9</v>
      </c>
      <c r="G37" s="9">
        <v>14</v>
      </c>
      <c r="H37" s="9">
        <v>2</v>
      </c>
      <c r="I37" s="9">
        <f t="shared" si="4"/>
        <v>70</v>
      </c>
    </row>
    <row r="38" customHeight="1" spans="1:9">
      <c r="A38" s="9">
        <v>36</v>
      </c>
      <c r="B38" s="12">
        <v>377</v>
      </c>
      <c r="C38" s="12" t="s">
        <v>57</v>
      </c>
      <c r="D38" s="12" t="s">
        <v>51</v>
      </c>
      <c r="E38" s="12" t="s">
        <v>148</v>
      </c>
      <c r="F38" s="9">
        <v>9</v>
      </c>
      <c r="G38" s="9">
        <v>14</v>
      </c>
      <c r="H38" s="9">
        <v>2</v>
      </c>
      <c r="I38" s="9">
        <f t="shared" si="4"/>
        <v>70</v>
      </c>
    </row>
    <row r="39" customHeight="1" spans="1:9">
      <c r="A39" s="9">
        <v>37</v>
      </c>
      <c r="B39" s="12">
        <v>724</v>
      </c>
      <c r="C39" s="12" t="s">
        <v>58</v>
      </c>
      <c r="D39" s="12" t="s">
        <v>51</v>
      </c>
      <c r="E39" s="12" t="s">
        <v>148</v>
      </c>
      <c r="F39" s="9">
        <v>9</v>
      </c>
      <c r="G39" s="9">
        <v>14</v>
      </c>
      <c r="H39" s="9">
        <v>2</v>
      </c>
      <c r="I39" s="9">
        <f t="shared" si="4"/>
        <v>70</v>
      </c>
    </row>
    <row r="40" customHeight="1" spans="1:9">
      <c r="A40" s="9">
        <v>38</v>
      </c>
      <c r="B40" s="12">
        <v>598</v>
      </c>
      <c r="C40" s="12" t="s">
        <v>59</v>
      </c>
      <c r="D40" s="12" t="s">
        <v>51</v>
      </c>
      <c r="E40" s="12" t="s">
        <v>148</v>
      </c>
      <c r="F40" s="9">
        <v>9</v>
      </c>
      <c r="G40" s="9">
        <v>14</v>
      </c>
      <c r="H40" s="9">
        <v>2</v>
      </c>
      <c r="I40" s="9">
        <f t="shared" si="4"/>
        <v>70</v>
      </c>
    </row>
    <row r="41" customHeight="1" spans="1:9">
      <c r="A41" s="9">
        <v>39</v>
      </c>
      <c r="B41" s="12">
        <v>737</v>
      </c>
      <c r="C41" s="12" t="s">
        <v>60</v>
      </c>
      <c r="D41" s="12" t="s">
        <v>51</v>
      </c>
      <c r="E41" s="12" t="s">
        <v>148</v>
      </c>
      <c r="F41" s="9">
        <v>9</v>
      </c>
      <c r="G41" s="9">
        <v>14</v>
      </c>
      <c r="H41" s="9">
        <v>1</v>
      </c>
      <c r="I41" s="9">
        <f t="shared" ref="I41:I46" si="5">F41*3</f>
        <v>27</v>
      </c>
    </row>
    <row r="42" customHeight="1" spans="1:9">
      <c r="A42" s="9">
        <v>40</v>
      </c>
      <c r="B42" s="12">
        <v>546</v>
      </c>
      <c r="C42" s="12" t="s">
        <v>61</v>
      </c>
      <c r="D42" s="12" t="s">
        <v>51</v>
      </c>
      <c r="E42" s="12" t="s">
        <v>148</v>
      </c>
      <c r="F42" s="9">
        <v>9</v>
      </c>
      <c r="G42" s="9">
        <v>14</v>
      </c>
      <c r="H42" s="9">
        <v>2</v>
      </c>
      <c r="I42" s="9">
        <f t="shared" ref="I42:I47" si="6">G42*5</f>
        <v>70</v>
      </c>
    </row>
    <row r="43" customHeight="1" spans="1:9">
      <c r="A43" s="9">
        <v>41</v>
      </c>
      <c r="B43" s="12">
        <v>103639</v>
      </c>
      <c r="C43" s="12" t="s">
        <v>62</v>
      </c>
      <c r="D43" s="12" t="s">
        <v>51</v>
      </c>
      <c r="E43" s="12" t="s">
        <v>149</v>
      </c>
      <c r="F43" s="9">
        <v>8</v>
      </c>
      <c r="G43" s="9">
        <v>13</v>
      </c>
      <c r="H43" s="9">
        <v>2</v>
      </c>
      <c r="I43" s="9">
        <f t="shared" si="6"/>
        <v>65</v>
      </c>
    </row>
    <row r="44" customHeight="1" spans="1:9">
      <c r="A44" s="9">
        <v>42</v>
      </c>
      <c r="B44" s="12">
        <v>399</v>
      </c>
      <c r="C44" s="12" t="s">
        <v>63</v>
      </c>
      <c r="D44" s="12" t="s">
        <v>51</v>
      </c>
      <c r="E44" s="12" t="s">
        <v>149</v>
      </c>
      <c r="F44" s="9">
        <v>8</v>
      </c>
      <c r="G44" s="9">
        <v>13</v>
      </c>
      <c r="H44" s="9">
        <v>1</v>
      </c>
      <c r="I44" s="9">
        <f t="shared" si="5"/>
        <v>24</v>
      </c>
    </row>
    <row r="45" customHeight="1" spans="1:9">
      <c r="A45" s="9">
        <v>43</v>
      </c>
      <c r="B45" s="12">
        <v>743</v>
      </c>
      <c r="C45" s="17" t="s">
        <v>64</v>
      </c>
      <c r="D45" s="12" t="s">
        <v>51</v>
      </c>
      <c r="E45" s="12" t="s">
        <v>149</v>
      </c>
      <c r="F45" s="9">
        <v>8</v>
      </c>
      <c r="G45" s="9">
        <v>13</v>
      </c>
      <c r="H45" s="9">
        <v>1</v>
      </c>
      <c r="I45" s="9">
        <f t="shared" si="5"/>
        <v>24</v>
      </c>
    </row>
    <row r="46" customHeight="1" spans="1:9">
      <c r="A46" s="9">
        <v>44</v>
      </c>
      <c r="B46" s="12">
        <v>106485</v>
      </c>
      <c r="C46" s="17" t="s">
        <v>65</v>
      </c>
      <c r="D46" s="12" t="s">
        <v>51</v>
      </c>
      <c r="E46" s="12" t="s">
        <v>150</v>
      </c>
      <c r="F46" s="9">
        <v>5</v>
      </c>
      <c r="G46" s="9">
        <v>8</v>
      </c>
      <c r="H46" s="9">
        <v>1</v>
      </c>
      <c r="I46" s="9">
        <f t="shared" si="5"/>
        <v>15</v>
      </c>
    </row>
    <row r="47" customHeight="1" spans="1:9">
      <c r="A47" s="9">
        <v>45</v>
      </c>
      <c r="B47" s="12">
        <v>733</v>
      </c>
      <c r="C47" s="12" t="s">
        <v>66</v>
      </c>
      <c r="D47" s="12" t="s">
        <v>51</v>
      </c>
      <c r="E47" s="12" t="s">
        <v>150</v>
      </c>
      <c r="F47" s="9">
        <v>5</v>
      </c>
      <c r="G47" s="9">
        <v>8</v>
      </c>
      <c r="H47" s="9">
        <v>2</v>
      </c>
      <c r="I47" s="9">
        <f t="shared" si="6"/>
        <v>40</v>
      </c>
    </row>
    <row r="48" s="1" customFormat="1" customHeight="1" spans="1:9">
      <c r="A48" s="18">
        <v>46</v>
      </c>
      <c r="B48" s="19">
        <v>753</v>
      </c>
      <c r="C48" s="19" t="s">
        <v>67</v>
      </c>
      <c r="D48" s="19" t="s">
        <v>51</v>
      </c>
      <c r="E48" s="19" t="s">
        <v>151</v>
      </c>
      <c r="F48" s="18">
        <v>5</v>
      </c>
      <c r="G48" s="18">
        <v>8</v>
      </c>
      <c r="H48" s="18">
        <v>1</v>
      </c>
      <c r="I48" s="18">
        <v>0</v>
      </c>
    </row>
    <row r="49" customHeight="1" spans="1:9">
      <c r="A49" s="9">
        <v>47</v>
      </c>
      <c r="B49" s="12">
        <v>740</v>
      </c>
      <c r="C49" s="12" t="s">
        <v>68</v>
      </c>
      <c r="D49" s="12" t="s">
        <v>51</v>
      </c>
      <c r="E49" s="12" t="s">
        <v>151</v>
      </c>
      <c r="F49" s="9">
        <v>5</v>
      </c>
      <c r="G49" s="9">
        <v>8</v>
      </c>
      <c r="H49" s="9">
        <v>1</v>
      </c>
      <c r="I49" s="9">
        <f t="shared" ref="I49:I55" si="7">F49*3</f>
        <v>15</v>
      </c>
    </row>
    <row r="50" customHeight="1" spans="1:9">
      <c r="A50" s="9">
        <v>48</v>
      </c>
      <c r="B50" s="12">
        <v>573</v>
      </c>
      <c r="C50" s="12" t="s">
        <v>69</v>
      </c>
      <c r="D50" s="12" t="s">
        <v>51</v>
      </c>
      <c r="E50" s="12" t="s">
        <v>151</v>
      </c>
      <c r="F50" s="9">
        <v>9</v>
      </c>
      <c r="G50" s="9">
        <v>14</v>
      </c>
      <c r="H50" s="9">
        <v>1</v>
      </c>
      <c r="I50" s="9">
        <f t="shared" si="7"/>
        <v>27</v>
      </c>
    </row>
    <row r="51" customHeight="1" spans="1:9">
      <c r="A51" s="9">
        <v>49</v>
      </c>
      <c r="B51" s="12">
        <v>545</v>
      </c>
      <c r="C51" s="12" t="s">
        <v>70</v>
      </c>
      <c r="D51" s="12" t="s">
        <v>51</v>
      </c>
      <c r="E51" s="12" t="s">
        <v>152</v>
      </c>
      <c r="F51" s="9">
        <v>9</v>
      </c>
      <c r="G51" s="9">
        <v>14</v>
      </c>
      <c r="H51" s="9">
        <v>2</v>
      </c>
      <c r="I51" s="9">
        <f>G51*5</f>
        <v>70</v>
      </c>
    </row>
    <row r="52" customHeight="1" spans="1:9">
      <c r="A52" s="9">
        <v>50</v>
      </c>
      <c r="B52" s="20">
        <v>105396</v>
      </c>
      <c r="C52" s="20" t="s">
        <v>71</v>
      </c>
      <c r="D52" s="12" t="s">
        <v>51</v>
      </c>
      <c r="E52" s="12" t="s">
        <v>152</v>
      </c>
      <c r="F52" s="9">
        <v>5</v>
      </c>
      <c r="G52" s="9">
        <v>8</v>
      </c>
      <c r="H52" s="9">
        <v>1</v>
      </c>
      <c r="I52" s="9">
        <f t="shared" si="7"/>
        <v>15</v>
      </c>
    </row>
    <row r="53" customHeight="1" spans="1:9">
      <c r="A53" s="9">
        <v>51</v>
      </c>
      <c r="B53" s="12">
        <v>105910</v>
      </c>
      <c r="C53" s="12" t="s">
        <v>72</v>
      </c>
      <c r="D53" s="12" t="s">
        <v>51</v>
      </c>
      <c r="E53" s="12" t="s">
        <v>152</v>
      </c>
      <c r="F53" s="9">
        <v>9</v>
      </c>
      <c r="G53" s="9">
        <v>14</v>
      </c>
      <c r="H53" s="9">
        <v>1</v>
      </c>
      <c r="I53" s="9">
        <f t="shared" si="7"/>
        <v>27</v>
      </c>
    </row>
    <row r="54" customHeight="1" spans="1:9">
      <c r="A54" s="9">
        <v>52</v>
      </c>
      <c r="B54" s="12">
        <v>104430</v>
      </c>
      <c r="C54" s="12" t="s">
        <v>73</v>
      </c>
      <c r="D54" s="12" t="s">
        <v>51</v>
      </c>
      <c r="E54" s="12" t="s">
        <v>152</v>
      </c>
      <c r="F54" s="9">
        <v>5</v>
      </c>
      <c r="G54" s="9">
        <v>8</v>
      </c>
      <c r="H54" s="9">
        <v>1</v>
      </c>
      <c r="I54" s="9">
        <f t="shared" si="7"/>
        <v>15</v>
      </c>
    </row>
    <row r="55" customHeight="1" spans="1:9">
      <c r="A55" s="9">
        <v>53</v>
      </c>
      <c r="B55" s="13">
        <v>106568</v>
      </c>
      <c r="C55" s="13" t="s">
        <v>74</v>
      </c>
      <c r="D55" s="12" t="s">
        <v>51</v>
      </c>
      <c r="E55" s="12" t="s">
        <v>152</v>
      </c>
      <c r="F55" s="9">
        <v>5</v>
      </c>
      <c r="G55" s="9">
        <v>8</v>
      </c>
      <c r="H55" s="9">
        <v>1</v>
      </c>
      <c r="I55" s="9">
        <f t="shared" si="7"/>
        <v>15</v>
      </c>
    </row>
    <row r="56" customHeight="1" spans="1:9">
      <c r="A56" s="9">
        <v>54</v>
      </c>
      <c r="B56" s="21">
        <v>337</v>
      </c>
      <c r="C56" s="21" t="s">
        <v>75</v>
      </c>
      <c r="D56" s="12" t="s">
        <v>76</v>
      </c>
      <c r="E56" s="12" t="s">
        <v>146</v>
      </c>
      <c r="F56" s="9">
        <v>9</v>
      </c>
      <c r="G56" s="9">
        <v>14</v>
      </c>
      <c r="H56" s="9">
        <v>2</v>
      </c>
      <c r="I56" s="9">
        <f t="shared" ref="I56:I58" si="8">G56*5</f>
        <v>70</v>
      </c>
    </row>
    <row r="57" customHeight="1" spans="1:9">
      <c r="A57" s="9">
        <v>55</v>
      </c>
      <c r="B57" s="12">
        <v>585</v>
      </c>
      <c r="C57" s="12" t="s">
        <v>77</v>
      </c>
      <c r="D57" s="12" t="s">
        <v>76</v>
      </c>
      <c r="E57" s="12" t="s">
        <v>147</v>
      </c>
      <c r="F57" s="9">
        <v>9</v>
      </c>
      <c r="G57" s="9">
        <v>14</v>
      </c>
      <c r="H57" s="9">
        <v>2</v>
      </c>
      <c r="I57" s="9">
        <f t="shared" si="8"/>
        <v>70</v>
      </c>
    </row>
    <row r="58" customHeight="1" spans="1:9">
      <c r="A58" s="9">
        <v>56</v>
      </c>
      <c r="B58" s="12">
        <v>581</v>
      </c>
      <c r="C58" s="12" t="s">
        <v>78</v>
      </c>
      <c r="D58" s="12" t="s">
        <v>76</v>
      </c>
      <c r="E58" s="12" t="s">
        <v>147</v>
      </c>
      <c r="F58" s="9">
        <v>9</v>
      </c>
      <c r="G58" s="9">
        <v>14</v>
      </c>
      <c r="H58" s="9">
        <v>2</v>
      </c>
      <c r="I58" s="9">
        <f t="shared" si="8"/>
        <v>70</v>
      </c>
    </row>
    <row r="59" customHeight="1" spans="1:9">
      <c r="A59" s="9">
        <v>57</v>
      </c>
      <c r="B59" s="12">
        <v>373</v>
      </c>
      <c r="C59" s="12" t="s">
        <v>79</v>
      </c>
      <c r="D59" s="12" t="s">
        <v>76</v>
      </c>
      <c r="E59" s="12" t="s">
        <v>147</v>
      </c>
      <c r="F59" s="9">
        <v>9</v>
      </c>
      <c r="G59" s="9">
        <v>14</v>
      </c>
      <c r="H59" s="9">
        <v>1</v>
      </c>
      <c r="I59" s="9">
        <f t="shared" ref="I59:I65" si="9">F59*3</f>
        <v>27</v>
      </c>
    </row>
    <row r="60" customHeight="1" spans="1:9">
      <c r="A60" s="9">
        <v>58</v>
      </c>
      <c r="B60" s="12">
        <v>517</v>
      </c>
      <c r="C60" s="12" t="s">
        <v>80</v>
      </c>
      <c r="D60" s="12" t="s">
        <v>76</v>
      </c>
      <c r="E60" s="12" t="s">
        <v>147</v>
      </c>
      <c r="F60" s="9">
        <v>9</v>
      </c>
      <c r="G60" s="9">
        <v>14</v>
      </c>
      <c r="H60" s="9">
        <v>1</v>
      </c>
      <c r="I60" s="9">
        <f t="shared" si="9"/>
        <v>27</v>
      </c>
    </row>
    <row r="61" s="2" customFormat="1" customHeight="1" spans="1:9">
      <c r="A61" s="9">
        <v>59</v>
      </c>
      <c r="B61" s="12">
        <v>742</v>
      </c>
      <c r="C61" s="12" t="s">
        <v>81</v>
      </c>
      <c r="D61" s="12" t="s">
        <v>76</v>
      </c>
      <c r="E61" s="12" t="s">
        <v>148</v>
      </c>
      <c r="F61" s="9">
        <v>9</v>
      </c>
      <c r="G61" s="9">
        <v>14</v>
      </c>
      <c r="H61" s="9">
        <v>2</v>
      </c>
      <c r="I61" s="9">
        <f t="shared" ref="I61:I66" si="10">G61*5</f>
        <v>70</v>
      </c>
    </row>
    <row r="62" customHeight="1" spans="1:9">
      <c r="A62" s="9">
        <v>60</v>
      </c>
      <c r="B62" s="12">
        <v>747</v>
      </c>
      <c r="C62" s="12" t="s">
        <v>82</v>
      </c>
      <c r="D62" s="12" t="s">
        <v>76</v>
      </c>
      <c r="E62" s="12" t="s">
        <v>148</v>
      </c>
      <c r="F62" s="9">
        <v>9</v>
      </c>
      <c r="G62" s="9">
        <v>14</v>
      </c>
      <c r="H62" s="9">
        <v>2</v>
      </c>
      <c r="I62" s="9">
        <f t="shared" si="10"/>
        <v>70</v>
      </c>
    </row>
    <row r="63" customHeight="1" spans="1:9">
      <c r="A63" s="9">
        <v>61</v>
      </c>
      <c r="B63" s="12">
        <v>511</v>
      </c>
      <c r="C63" s="12" t="s">
        <v>83</v>
      </c>
      <c r="D63" s="12" t="s">
        <v>76</v>
      </c>
      <c r="E63" s="12" t="s">
        <v>148</v>
      </c>
      <c r="F63" s="9">
        <v>9</v>
      </c>
      <c r="G63" s="9">
        <v>14</v>
      </c>
      <c r="H63" s="9">
        <v>1</v>
      </c>
      <c r="I63" s="9">
        <f t="shared" si="9"/>
        <v>27</v>
      </c>
    </row>
    <row r="64" customHeight="1" spans="1:9">
      <c r="A64" s="9">
        <v>62</v>
      </c>
      <c r="B64" s="12">
        <v>578</v>
      </c>
      <c r="C64" s="12" t="s">
        <v>84</v>
      </c>
      <c r="D64" s="12" t="s">
        <v>76</v>
      </c>
      <c r="E64" s="12" t="s">
        <v>148</v>
      </c>
      <c r="F64" s="9">
        <v>9</v>
      </c>
      <c r="G64" s="9">
        <v>14</v>
      </c>
      <c r="H64" s="9">
        <v>1</v>
      </c>
      <c r="I64" s="9">
        <f t="shared" si="9"/>
        <v>27</v>
      </c>
    </row>
    <row r="65" customHeight="1" spans="1:9">
      <c r="A65" s="9">
        <v>63</v>
      </c>
      <c r="B65" s="12">
        <v>103199</v>
      </c>
      <c r="C65" s="12" t="s">
        <v>85</v>
      </c>
      <c r="D65" s="12" t="s">
        <v>76</v>
      </c>
      <c r="E65" s="12" t="s">
        <v>149</v>
      </c>
      <c r="F65" s="9">
        <v>8</v>
      </c>
      <c r="G65" s="9">
        <v>13</v>
      </c>
      <c r="H65" s="9">
        <v>1</v>
      </c>
      <c r="I65" s="9">
        <f t="shared" si="9"/>
        <v>24</v>
      </c>
    </row>
    <row r="66" customHeight="1" spans="1:9">
      <c r="A66" s="9">
        <v>64</v>
      </c>
      <c r="B66" s="12">
        <v>391</v>
      </c>
      <c r="C66" s="12" t="s">
        <v>86</v>
      </c>
      <c r="D66" s="12" t="s">
        <v>76</v>
      </c>
      <c r="E66" s="12" t="s">
        <v>149</v>
      </c>
      <c r="F66" s="9">
        <v>8</v>
      </c>
      <c r="G66" s="9">
        <v>13</v>
      </c>
      <c r="H66" s="9">
        <v>2</v>
      </c>
      <c r="I66" s="9">
        <f t="shared" si="10"/>
        <v>65</v>
      </c>
    </row>
    <row r="67" customHeight="1" spans="1:9">
      <c r="A67" s="9">
        <v>65</v>
      </c>
      <c r="B67" s="12">
        <v>744</v>
      </c>
      <c r="C67" s="12" t="s">
        <v>87</v>
      </c>
      <c r="D67" s="12" t="s">
        <v>76</v>
      </c>
      <c r="E67" s="12" t="s">
        <v>149</v>
      </c>
      <c r="F67" s="9">
        <v>8</v>
      </c>
      <c r="G67" s="9">
        <v>13</v>
      </c>
      <c r="H67" s="9">
        <v>1</v>
      </c>
      <c r="I67" s="9">
        <f t="shared" ref="I67:I71" si="11">F67*3</f>
        <v>24</v>
      </c>
    </row>
    <row r="68" customHeight="1" spans="1:9">
      <c r="A68" s="9">
        <v>66</v>
      </c>
      <c r="B68" s="12">
        <v>515</v>
      </c>
      <c r="C68" s="12" t="s">
        <v>88</v>
      </c>
      <c r="D68" s="12" t="s">
        <v>76</v>
      </c>
      <c r="E68" s="12" t="s">
        <v>149</v>
      </c>
      <c r="F68" s="9">
        <v>8</v>
      </c>
      <c r="G68" s="9">
        <v>13</v>
      </c>
      <c r="H68" s="9">
        <v>1</v>
      </c>
      <c r="I68" s="9">
        <f t="shared" si="11"/>
        <v>24</v>
      </c>
    </row>
    <row r="69" customHeight="1" spans="1:9">
      <c r="A69" s="9">
        <v>67</v>
      </c>
      <c r="B69" s="12">
        <v>102479</v>
      </c>
      <c r="C69" s="17" t="s">
        <v>89</v>
      </c>
      <c r="D69" s="12" t="s">
        <v>76</v>
      </c>
      <c r="E69" s="12" t="s">
        <v>149</v>
      </c>
      <c r="F69" s="9">
        <v>8</v>
      </c>
      <c r="G69" s="9">
        <v>13</v>
      </c>
      <c r="H69" s="9">
        <v>2</v>
      </c>
      <c r="I69" s="9">
        <f t="shared" ref="I69:I72" si="12">G69*5</f>
        <v>65</v>
      </c>
    </row>
    <row r="70" customHeight="1" spans="1:9">
      <c r="A70" s="9">
        <v>68</v>
      </c>
      <c r="B70" s="12">
        <v>355</v>
      </c>
      <c r="C70" s="12" t="s">
        <v>90</v>
      </c>
      <c r="D70" s="12" t="s">
        <v>76</v>
      </c>
      <c r="E70" s="12" t="s">
        <v>149</v>
      </c>
      <c r="F70" s="9">
        <v>8</v>
      </c>
      <c r="G70" s="9">
        <v>13</v>
      </c>
      <c r="H70" s="9">
        <v>2</v>
      </c>
      <c r="I70" s="9">
        <f t="shared" si="12"/>
        <v>65</v>
      </c>
    </row>
    <row r="71" customHeight="1" spans="1:9">
      <c r="A71" s="9">
        <v>69</v>
      </c>
      <c r="B71" s="12">
        <v>572</v>
      </c>
      <c r="C71" s="12" t="s">
        <v>91</v>
      </c>
      <c r="D71" s="12" t="s">
        <v>76</v>
      </c>
      <c r="E71" s="12" t="s">
        <v>149</v>
      </c>
      <c r="F71" s="9">
        <v>8</v>
      </c>
      <c r="G71" s="9">
        <v>13</v>
      </c>
      <c r="H71" s="9">
        <v>1</v>
      </c>
      <c r="I71" s="9">
        <f t="shared" si="11"/>
        <v>24</v>
      </c>
    </row>
    <row r="72" customHeight="1" spans="1:9">
      <c r="A72" s="9">
        <v>70</v>
      </c>
      <c r="B72" s="12">
        <v>308</v>
      </c>
      <c r="C72" s="12" t="s">
        <v>92</v>
      </c>
      <c r="D72" s="12" t="s">
        <v>76</v>
      </c>
      <c r="E72" s="12" t="s">
        <v>150</v>
      </c>
      <c r="F72" s="9">
        <v>5</v>
      </c>
      <c r="G72" s="9">
        <v>8</v>
      </c>
      <c r="H72" s="9">
        <v>2</v>
      </c>
      <c r="I72" s="9">
        <f t="shared" si="12"/>
        <v>40</v>
      </c>
    </row>
    <row r="73" customHeight="1" spans="1:9">
      <c r="A73" s="9">
        <v>71</v>
      </c>
      <c r="B73" s="12">
        <v>723</v>
      </c>
      <c r="C73" s="12" t="s">
        <v>93</v>
      </c>
      <c r="D73" s="12" t="s">
        <v>76</v>
      </c>
      <c r="E73" s="12" t="s">
        <v>150</v>
      </c>
      <c r="F73" s="9">
        <v>5</v>
      </c>
      <c r="G73" s="9">
        <v>8</v>
      </c>
      <c r="H73" s="9">
        <v>1</v>
      </c>
      <c r="I73" s="9">
        <f t="shared" ref="I73:I78" si="13">F73*3</f>
        <v>15</v>
      </c>
    </row>
    <row r="74" customHeight="1" spans="1:9">
      <c r="A74" s="9">
        <v>72</v>
      </c>
      <c r="B74" s="15">
        <v>106865</v>
      </c>
      <c r="C74" s="15" t="s">
        <v>94</v>
      </c>
      <c r="D74" s="12" t="s">
        <v>76</v>
      </c>
      <c r="E74" s="12" t="s">
        <v>151</v>
      </c>
      <c r="F74" s="9">
        <v>5</v>
      </c>
      <c r="G74" s="9">
        <v>8</v>
      </c>
      <c r="H74" s="9">
        <v>1</v>
      </c>
      <c r="I74" s="9">
        <f t="shared" si="13"/>
        <v>15</v>
      </c>
    </row>
    <row r="75" customHeight="1" spans="1:9">
      <c r="A75" s="9">
        <v>73</v>
      </c>
      <c r="B75" s="12">
        <v>349</v>
      </c>
      <c r="C75" s="12" t="s">
        <v>95</v>
      </c>
      <c r="D75" s="12" t="s">
        <v>76</v>
      </c>
      <c r="E75" s="12" t="s">
        <v>151</v>
      </c>
      <c r="F75" s="9">
        <v>9</v>
      </c>
      <c r="G75" s="9">
        <v>14</v>
      </c>
      <c r="H75" s="9">
        <v>1</v>
      </c>
      <c r="I75" s="9">
        <f t="shared" si="13"/>
        <v>27</v>
      </c>
    </row>
    <row r="76" customHeight="1" spans="1:9">
      <c r="A76" s="9">
        <v>74</v>
      </c>
      <c r="B76" s="12">
        <v>102478</v>
      </c>
      <c r="C76" s="12" t="s">
        <v>96</v>
      </c>
      <c r="D76" s="12" t="s">
        <v>76</v>
      </c>
      <c r="E76" s="12" t="s">
        <v>152</v>
      </c>
      <c r="F76" s="9">
        <v>5</v>
      </c>
      <c r="G76" s="9">
        <v>8</v>
      </c>
      <c r="H76" s="9">
        <v>1</v>
      </c>
      <c r="I76" s="9">
        <f t="shared" si="13"/>
        <v>15</v>
      </c>
    </row>
    <row r="77" customHeight="1" spans="1:9">
      <c r="A77" s="9">
        <v>75</v>
      </c>
      <c r="B77" s="13">
        <v>107829</v>
      </c>
      <c r="C77" s="13" t="s">
        <v>97</v>
      </c>
      <c r="D77" s="16" t="s">
        <v>76</v>
      </c>
      <c r="E77" s="12" t="s">
        <v>152</v>
      </c>
      <c r="F77" s="9">
        <v>5</v>
      </c>
      <c r="G77" s="9">
        <v>8</v>
      </c>
      <c r="H77" s="9">
        <v>1</v>
      </c>
      <c r="I77" s="9">
        <f t="shared" si="13"/>
        <v>15</v>
      </c>
    </row>
    <row r="78" customHeight="1" spans="1:9">
      <c r="A78" s="9">
        <v>76</v>
      </c>
      <c r="B78" s="12">
        <v>102935</v>
      </c>
      <c r="C78" s="12" t="s">
        <v>98</v>
      </c>
      <c r="D78" s="12" t="s">
        <v>76</v>
      </c>
      <c r="E78" s="12" t="s">
        <v>152</v>
      </c>
      <c r="F78" s="9">
        <v>9</v>
      </c>
      <c r="G78" s="9">
        <v>14</v>
      </c>
      <c r="H78" s="9">
        <v>1</v>
      </c>
      <c r="I78" s="9">
        <f t="shared" si="13"/>
        <v>27</v>
      </c>
    </row>
    <row r="79" customHeight="1" spans="1:9">
      <c r="A79" s="9">
        <v>77</v>
      </c>
      <c r="B79" s="12">
        <v>385</v>
      </c>
      <c r="C79" s="12" t="s">
        <v>99</v>
      </c>
      <c r="D79" s="12" t="s">
        <v>154</v>
      </c>
      <c r="E79" s="12" t="s">
        <v>147</v>
      </c>
      <c r="F79" s="9">
        <v>9</v>
      </c>
      <c r="G79" s="9">
        <v>14</v>
      </c>
      <c r="H79" s="9">
        <v>2</v>
      </c>
      <c r="I79" s="9">
        <f t="shared" ref="I79:I82" si="14">G79*5</f>
        <v>70</v>
      </c>
    </row>
    <row r="80" customHeight="1" spans="1:9">
      <c r="A80" s="9">
        <v>78</v>
      </c>
      <c r="B80" s="12">
        <v>341</v>
      </c>
      <c r="C80" s="12" t="s">
        <v>105</v>
      </c>
      <c r="D80" s="12" t="s">
        <v>154</v>
      </c>
      <c r="E80" s="12" t="s">
        <v>147</v>
      </c>
      <c r="F80" s="9">
        <v>9</v>
      </c>
      <c r="G80" s="9">
        <v>14</v>
      </c>
      <c r="H80" s="9">
        <v>1</v>
      </c>
      <c r="I80" s="9">
        <f>F80*3</f>
        <v>27</v>
      </c>
    </row>
    <row r="81" customHeight="1" spans="1:9">
      <c r="A81" s="9">
        <v>79</v>
      </c>
      <c r="B81" s="12">
        <v>717</v>
      </c>
      <c r="C81" s="12" t="s">
        <v>113</v>
      </c>
      <c r="D81" s="12" t="s">
        <v>154</v>
      </c>
      <c r="E81" s="12" t="s">
        <v>148</v>
      </c>
      <c r="F81" s="9">
        <v>9</v>
      </c>
      <c r="G81" s="9">
        <v>14</v>
      </c>
      <c r="H81" s="9">
        <v>2</v>
      </c>
      <c r="I81" s="9">
        <f t="shared" si="14"/>
        <v>70</v>
      </c>
    </row>
    <row r="82" customHeight="1" spans="1:9">
      <c r="A82" s="9">
        <v>80</v>
      </c>
      <c r="B82" s="23">
        <v>746</v>
      </c>
      <c r="C82" s="23" t="s">
        <v>115</v>
      </c>
      <c r="D82" s="23" t="s">
        <v>154</v>
      </c>
      <c r="E82" s="12" t="s">
        <v>148</v>
      </c>
      <c r="F82" s="9">
        <v>9</v>
      </c>
      <c r="G82" s="9">
        <v>14</v>
      </c>
      <c r="H82" s="9">
        <v>2</v>
      </c>
      <c r="I82" s="9">
        <f t="shared" si="14"/>
        <v>70</v>
      </c>
    </row>
    <row r="83" customHeight="1" spans="1:9">
      <c r="A83" s="9">
        <v>81</v>
      </c>
      <c r="B83" s="12">
        <v>721</v>
      </c>
      <c r="C83" s="12" t="s">
        <v>107</v>
      </c>
      <c r="D83" s="12" t="s">
        <v>154</v>
      </c>
      <c r="E83" s="12" t="s">
        <v>148</v>
      </c>
      <c r="F83" s="9">
        <v>9</v>
      </c>
      <c r="G83" s="9">
        <v>14</v>
      </c>
      <c r="H83" s="9">
        <v>1</v>
      </c>
      <c r="I83" s="9">
        <f t="shared" ref="I83:I90" si="15">F83*3</f>
        <v>27</v>
      </c>
    </row>
    <row r="84" customHeight="1" spans="1:9">
      <c r="A84" s="9">
        <v>82</v>
      </c>
      <c r="B84" s="12">
        <v>514</v>
      </c>
      <c r="C84" s="12" t="s">
        <v>101</v>
      </c>
      <c r="D84" s="12" t="s">
        <v>154</v>
      </c>
      <c r="E84" s="12" t="s">
        <v>148</v>
      </c>
      <c r="F84" s="9">
        <v>9</v>
      </c>
      <c r="G84" s="9">
        <v>14</v>
      </c>
      <c r="H84" s="9">
        <v>2</v>
      </c>
      <c r="I84" s="9">
        <f>G84*5</f>
        <v>70</v>
      </c>
    </row>
    <row r="85" customHeight="1" spans="1:9">
      <c r="A85" s="9">
        <v>83</v>
      </c>
      <c r="B85" s="12">
        <v>716</v>
      </c>
      <c r="C85" s="12" t="s">
        <v>116</v>
      </c>
      <c r="D85" s="12" t="s">
        <v>154</v>
      </c>
      <c r="E85" s="12" t="s">
        <v>148</v>
      </c>
      <c r="F85" s="9">
        <v>9</v>
      </c>
      <c r="G85" s="9">
        <v>14</v>
      </c>
      <c r="H85" s="9">
        <v>2</v>
      </c>
      <c r="I85" s="9">
        <f>G85*5</f>
        <v>70</v>
      </c>
    </row>
    <row r="86" customHeight="1" spans="1:9">
      <c r="A86" s="9">
        <v>84</v>
      </c>
      <c r="B86" s="13">
        <v>107728</v>
      </c>
      <c r="C86" s="13" t="s">
        <v>117</v>
      </c>
      <c r="D86" s="12" t="s">
        <v>154</v>
      </c>
      <c r="E86" s="12" t="s">
        <v>149</v>
      </c>
      <c r="F86" s="9">
        <v>8</v>
      </c>
      <c r="G86" s="9">
        <v>13</v>
      </c>
      <c r="H86" s="9">
        <v>1</v>
      </c>
      <c r="I86" s="9">
        <f t="shared" si="15"/>
        <v>24</v>
      </c>
    </row>
    <row r="87" customHeight="1" spans="1:9">
      <c r="A87" s="9">
        <v>85</v>
      </c>
      <c r="B87" s="12">
        <v>102564</v>
      </c>
      <c r="C87" s="12" t="s">
        <v>108</v>
      </c>
      <c r="D87" s="12" t="s">
        <v>154</v>
      </c>
      <c r="E87" s="12" t="s">
        <v>149</v>
      </c>
      <c r="F87" s="9">
        <v>8</v>
      </c>
      <c r="G87" s="9">
        <v>13</v>
      </c>
      <c r="H87" s="9">
        <v>1</v>
      </c>
      <c r="I87" s="9">
        <f t="shared" si="15"/>
        <v>24</v>
      </c>
    </row>
    <row r="88" customHeight="1" spans="1:9">
      <c r="A88" s="9">
        <v>86</v>
      </c>
      <c r="B88" s="12">
        <v>549</v>
      </c>
      <c r="C88" s="12" t="s">
        <v>118</v>
      </c>
      <c r="D88" s="12" t="s">
        <v>154</v>
      </c>
      <c r="E88" s="12" t="s">
        <v>149</v>
      </c>
      <c r="F88" s="9">
        <v>8</v>
      </c>
      <c r="G88" s="9">
        <v>13</v>
      </c>
      <c r="H88" s="9">
        <v>1</v>
      </c>
      <c r="I88" s="9">
        <f t="shared" si="15"/>
        <v>24</v>
      </c>
    </row>
    <row r="89" customHeight="1" spans="1:9">
      <c r="A89" s="9">
        <v>87</v>
      </c>
      <c r="B89" s="13">
        <v>108656</v>
      </c>
      <c r="C89" s="13" t="s">
        <v>102</v>
      </c>
      <c r="D89" s="12" t="s">
        <v>154</v>
      </c>
      <c r="E89" s="12" t="s">
        <v>149</v>
      </c>
      <c r="F89" s="9">
        <v>8</v>
      </c>
      <c r="G89" s="9">
        <v>13</v>
      </c>
      <c r="H89" s="9">
        <v>1</v>
      </c>
      <c r="I89" s="9">
        <f t="shared" si="15"/>
        <v>24</v>
      </c>
    </row>
    <row r="90" customHeight="1" spans="1:9">
      <c r="A90" s="9">
        <v>88</v>
      </c>
      <c r="B90" s="12">
        <v>371</v>
      </c>
      <c r="C90" s="12" t="s">
        <v>103</v>
      </c>
      <c r="D90" s="12" t="s">
        <v>154</v>
      </c>
      <c r="E90" s="12" t="s">
        <v>149</v>
      </c>
      <c r="F90" s="9">
        <v>8</v>
      </c>
      <c r="G90" s="9">
        <v>13</v>
      </c>
      <c r="H90" s="9">
        <v>1</v>
      </c>
      <c r="I90" s="9">
        <f t="shared" si="15"/>
        <v>24</v>
      </c>
    </row>
    <row r="91" customHeight="1" spans="1:9">
      <c r="A91" s="9">
        <v>89</v>
      </c>
      <c r="B91" s="12">
        <v>539</v>
      </c>
      <c r="C91" s="12" t="s">
        <v>119</v>
      </c>
      <c r="D91" s="12" t="s">
        <v>154</v>
      </c>
      <c r="E91" s="12" t="s">
        <v>149</v>
      </c>
      <c r="F91" s="9">
        <v>8</v>
      </c>
      <c r="G91" s="9">
        <v>13</v>
      </c>
      <c r="H91" s="9">
        <v>2</v>
      </c>
      <c r="I91" s="9">
        <f t="shared" ref="I91:I93" si="16">G91*5</f>
        <v>65</v>
      </c>
    </row>
    <row r="92" customHeight="1" spans="1:9">
      <c r="A92" s="9">
        <v>90</v>
      </c>
      <c r="B92" s="12">
        <v>594</v>
      </c>
      <c r="C92" s="12" t="s">
        <v>120</v>
      </c>
      <c r="D92" s="12" t="s">
        <v>154</v>
      </c>
      <c r="E92" s="12" t="s">
        <v>149</v>
      </c>
      <c r="F92" s="9">
        <v>8</v>
      </c>
      <c r="G92" s="9">
        <v>13</v>
      </c>
      <c r="H92" s="9">
        <v>2</v>
      </c>
      <c r="I92" s="9">
        <f t="shared" si="16"/>
        <v>65</v>
      </c>
    </row>
    <row r="93" customHeight="1" spans="1:9">
      <c r="A93" s="9">
        <v>91</v>
      </c>
      <c r="B93" s="12">
        <v>748</v>
      </c>
      <c r="C93" s="12" t="s">
        <v>121</v>
      </c>
      <c r="D93" s="12" t="s">
        <v>154</v>
      </c>
      <c r="E93" s="12" t="s">
        <v>149</v>
      </c>
      <c r="F93" s="9">
        <v>8</v>
      </c>
      <c r="G93" s="9">
        <v>13</v>
      </c>
      <c r="H93" s="9">
        <v>2</v>
      </c>
      <c r="I93" s="9">
        <f t="shared" si="16"/>
        <v>65</v>
      </c>
    </row>
    <row r="94" customHeight="1" spans="1:9">
      <c r="A94" s="9">
        <v>92</v>
      </c>
      <c r="B94" s="12">
        <v>732</v>
      </c>
      <c r="C94" s="12" t="s">
        <v>109</v>
      </c>
      <c r="D94" s="12" t="s">
        <v>154</v>
      </c>
      <c r="E94" s="12" t="s">
        <v>150</v>
      </c>
      <c r="F94" s="9">
        <v>5</v>
      </c>
      <c r="G94" s="9">
        <v>8</v>
      </c>
      <c r="H94" s="9">
        <v>1</v>
      </c>
      <c r="I94" s="9">
        <f t="shared" ref="I94:I101" si="17">F94*3</f>
        <v>15</v>
      </c>
    </row>
    <row r="95" customHeight="1" spans="1:9">
      <c r="A95" s="9">
        <v>93</v>
      </c>
      <c r="B95" s="12">
        <v>720</v>
      </c>
      <c r="C95" s="12" t="s">
        <v>122</v>
      </c>
      <c r="D95" s="12" t="s">
        <v>154</v>
      </c>
      <c r="E95" s="12" t="s">
        <v>150</v>
      </c>
      <c r="F95" s="9">
        <v>5</v>
      </c>
      <c r="G95" s="9">
        <v>8</v>
      </c>
      <c r="H95" s="9">
        <v>2</v>
      </c>
      <c r="I95" s="9">
        <f t="shared" ref="I95:I98" si="18">G95*5</f>
        <v>40</v>
      </c>
    </row>
    <row r="96" customHeight="1" spans="1:9">
      <c r="A96" s="9">
        <v>94</v>
      </c>
      <c r="B96" s="12">
        <v>591</v>
      </c>
      <c r="C96" s="12" t="s">
        <v>110</v>
      </c>
      <c r="D96" s="12" t="s">
        <v>154</v>
      </c>
      <c r="E96" s="12" t="s">
        <v>151</v>
      </c>
      <c r="F96" s="9">
        <v>5</v>
      </c>
      <c r="G96" s="9">
        <v>8</v>
      </c>
      <c r="H96" s="9">
        <v>2</v>
      </c>
      <c r="I96" s="9">
        <f t="shared" si="18"/>
        <v>40</v>
      </c>
    </row>
    <row r="97" customHeight="1" spans="1:9">
      <c r="A97" s="9">
        <v>95</v>
      </c>
      <c r="B97" s="12">
        <v>102567</v>
      </c>
      <c r="C97" s="17" t="s">
        <v>104</v>
      </c>
      <c r="D97" s="12" t="s">
        <v>154</v>
      </c>
      <c r="E97" s="12" t="s">
        <v>151</v>
      </c>
      <c r="F97" s="9">
        <v>5</v>
      </c>
      <c r="G97" s="9">
        <v>8</v>
      </c>
      <c r="H97" s="9">
        <v>1</v>
      </c>
      <c r="I97" s="9">
        <f t="shared" si="17"/>
        <v>15</v>
      </c>
    </row>
    <row r="98" customHeight="1" spans="1:9">
      <c r="A98" s="9">
        <v>96</v>
      </c>
      <c r="B98" s="12">
        <v>104533</v>
      </c>
      <c r="C98" s="12" t="s">
        <v>123</v>
      </c>
      <c r="D98" s="12" t="s">
        <v>154</v>
      </c>
      <c r="E98" s="12" t="s">
        <v>151</v>
      </c>
      <c r="F98" s="9">
        <v>9</v>
      </c>
      <c r="G98" s="9">
        <v>14</v>
      </c>
      <c r="H98" s="9">
        <v>2</v>
      </c>
      <c r="I98" s="9">
        <f t="shared" si="18"/>
        <v>70</v>
      </c>
    </row>
    <row r="99" customHeight="1" spans="1:9">
      <c r="A99" s="9">
        <v>97</v>
      </c>
      <c r="B99" s="24">
        <v>111064</v>
      </c>
      <c r="C99" s="25" t="s">
        <v>111</v>
      </c>
      <c r="D99" s="26" t="s">
        <v>155</v>
      </c>
      <c r="E99" s="12" t="s">
        <v>152</v>
      </c>
      <c r="F99" s="9">
        <v>5</v>
      </c>
      <c r="G99" s="9">
        <v>8</v>
      </c>
      <c r="H99" s="9">
        <v>1</v>
      </c>
      <c r="I99" s="9">
        <f t="shared" si="17"/>
        <v>15</v>
      </c>
    </row>
    <row r="100" customHeight="1" spans="1:9">
      <c r="A100" s="9">
        <v>98</v>
      </c>
      <c r="B100" s="26">
        <v>111400</v>
      </c>
      <c r="C100" s="27" t="s">
        <v>112</v>
      </c>
      <c r="D100" s="26" t="s">
        <v>155</v>
      </c>
      <c r="E100" s="12" t="s">
        <v>156</v>
      </c>
      <c r="F100" s="9">
        <v>5</v>
      </c>
      <c r="G100" s="9">
        <v>8</v>
      </c>
      <c r="H100" s="9">
        <v>1</v>
      </c>
      <c r="I100" s="9">
        <f t="shared" si="17"/>
        <v>15</v>
      </c>
    </row>
    <row r="101" customHeight="1" spans="1:9">
      <c r="A101" s="9">
        <v>99</v>
      </c>
      <c r="B101" s="12">
        <v>754</v>
      </c>
      <c r="C101" s="12" t="s">
        <v>124</v>
      </c>
      <c r="D101" s="12" t="s">
        <v>157</v>
      </c>
      <c r="E101" s="12" t="s">
        <v>148</v>
      </c>
      <c r="F101" s="9">
        <v>9</v>
      </c>
      <c r="G101" s="9">
        <v>14</v>
      </c>
      <c r="H101" s="9">
        <v>1</v>
      </c>
      <c r="I101" s="9">
        <f t="shared" si="17"/>
        <v>27</v>
      </c>
    </row>
    <row r="102" customHeight="1" spans="1:9">
      <c r="A102" s="9">
        <v>100</v>
      </c>
      <c r="B102" s="12">
        <v>104428</v>
      </c>
      <c r="C102" s="12" t="s">
        <v>126</v>
      </c>
      <c r="D102" s="12" t="s">
        <v>157</v>
      </c>
      <c r="E102" s="12" t="s">
        <v>149</v>
      </c>
      <c r="F102" s="9">
        <v>8</v>
      </c>
      <c r="G102" s="9">
        <v>13</v>
      </c>
      <c r="H102" s="9">
        <v>2</v>
      </c>
      <c r="I102" s="9">
        <f t="shared" ref="I102:I107" si="19">G102*5</f>
        <v>65</v>
      </c>
    </row>
    <row r="103" customHeight="1" spans="1:9">
      <c r="A103" s="9">
        <v>101</v>
      </c>
      <c r="B103" s="12">
        <v>52</v>
      </c>
      <c r="C103" s="12" t="s">
        <v>127</v>
      </c>
      <c r="D103" s="12" t="s">
        <v>157</v>
      </c>
      <c r="E103" s="12" t="s">
        <v>149</v>
      </c>
      <c r="F103" s="9">
        <v>8</v>
      </c>
      <c r="G103" s="9">
        <v>13</v>
      </c>
      <c r="H103" s="9">
        <v>2</v>
      </c>
      <c r="I103" s="9">
        <f t="shared" si="19"/>
        <v>65</v>
      </c>
    </row>
    <row r="104" customHeight="1" spans="1:9">
      <c r="A104" s="9">
        <v>102</v>
      </c>
      <c r="B104" s="12">
        <v>587</v>
      </c>
      <c r="C104" s="12" t="s">
        <v>128</v>
      </c>
      <c r="D104" s="12" t="s">
        <v>157</v>
      </c>
      <c r="E104" s="12" t="s">
        <v>149</v>
      </c>
      <c r="F104" s="9">
        <v>8</v>
      </c>
      <c r="G104" s="9">
        <v>13</v>
      </c>
      <c r="H104" s="9">
        <v>1</v>
      </c>
      <c r="I104" s="9">
        <f t="shared" ref="I104:I106" si="20">F104*3</f>
        <v>24</v>
      </c>
    </row>
    <row r="105" customHeight="1" spans="1:9">
      <c r="A105" s="9">
        <v>103</v>
      </c>
      <c r="B105" s="12">
        <v>101453</v>
      </c>
      <c r="C105" s="17" t="s">
        <v>129</v>
      </c>
      <c r="D105" s="12" t="s">
        <v>157</v>
      </c>
      <c r="E105" s="12" t="s">
        <v>149</v>
      </c>
      <c r="F105" s="9">
        <v>8</v>
      </c>
      <c r="G105" s="9">
        <v>13</v>
      </c>
      <c r="H105" s="9">
        <v>1</v>
      </c>
      <c r="I105" s="9">
        <f t="shared" si="20"/>
        <v>24</v>
      </c>
    </row>
    <row r="106" customHeight="1" spans="1:9">
      <c r="A106" s="9">
        <v>104</v>
      </c>
      <c r="B106" s="12">
        <v>367</v>
      </c>
      <c r="C106" s="12" t="s">
        <v>130</v>
      </c>
      <c r="D106" s="12" t="s">
        <v>157</v>
      </c>
      <c r="E106" s="12" t="s">
        <v>149</v>
      </c>
      <c r="F106" s="9">
        <v>8</v>
      </c>
      <c r="G106" s="9">
        <v>13</v>
      </c>
      <c r="H106" s="9">
        <v>1</v>
      </c>
      <c r="I106" s="9">
        <f t="shared" si="20"/>
        <v>24</v>
      </c>
    </row>
    <row r="107" customHeight="1" spans="1:9">
      <c r="A107" s="9">
        <v>105</v>
      </c>
      <c r="B107" s="12">
        <v>54</v>
      </c>
      <c r="C107" s="12" t="s">
        <v>131</v>
      </c>
      <c r="D107" s="12" t="s">
        <v>157</v>
      </c>
      <c r="E107" s="12" t="s">
        <v>149</v>
      </c>
      <c r="F107" s="9">
        <v>8</v>
      </c>
      <c r="G107" s="9">
        <v>13</v>
      </c>
      <c r="H107" s="9">
        <v>2</v>
      </c>
      <c r="I107" s="9">
        <f t="shared" si="19"/>
        <v>65</v>
      </c>
    </row>
    <row r="108" customHeight="1" spans="1:9">
      <c r="A108" s="9">
        <v>106</v>
      </c>
      <c r="B108" s="12">
        <v>56</v>
      </c>
      <c r="C108" s="12" t="s">
        <v>132</v>
      </c>
      <c r="D108" s="12" t="s">
        <v>157</v>
      </c>
      <c r="E108" s="12" t="s">
        <v>150</v>
      </c>
      <c r="F108" s="9">
        <v>5</v>
      </c>
      <c r="G108" s="9">
        <v>8</v>
      </c>
      <c r="H108" s="9">
        <v>1</v>
      </c>
      <c r="I108" s="9">
        <f>F108*3</f>
        <v>15</v>
      </c>
    </row>
    <row r="109" customHeight="1" spans="1:9">
      <c r="A109" s="9">
        <v>107</v>
      </c>
      <c r="B109" s="12">
        <v>329</v>
      </c>
      <c r="C109" s="12" t="s">
        <v>133</v>
      </c>
      <c r="D109" s="12" t="s">
        <v>157</v>
      </c>
      <c r="E109" s="12" t="s">
        <v>150</v>
      </c>
      <c r="F109" s="9">
        <v>9</v>
      </c>
      <c r="G109" s="9">
        <v>14</v>
      </c>
      <c r="H109" s="9">
        <v>2</v>
      </c>
      <c r="I109" s="9">
        <f t="shared" ref="I109:I115" si="21">G109*5</f>
        <v>70</v>
      </c>
    </row>
    <row r="110" customHeight="1" spans="1:9">
      <c r="A110" s="9">
        <v>108</v>
      </c>
      <c r="B110" s="12">
        <v>704</v>
      </c>
      <c r="C110" s="12" t="s">
        <v>134</v>
      </c>
      <c r="D110" s="12" t="s">
        <v>157</v>
      </c>
      <c r="E110" s="12" t="s">
        <v>150</v>
      </c>
      <c r="F110" s="9">
        <v>9</v>
      </c>
      <c r="G110" s="9">
        <v>14</v>
      </c>
      <c r="H110" s="9">
        <v>1</v>
      </c>
      <c r="I110" s="9">
        <f>F110*3</f>
        <v>27</v>
      </c>
    </row>
    <row r="111" customHeight="1" spans="1:9">
      <c r="A111" s="9">
        <v>109</v>
      </c>
      <c r="B111" s="12">
        <v>351</v>
      </c>
      <c r="C111" s="12" t="s">
        <v>135</v>
      </c>
      <c r="D111" s="12" t="s">
        <v>157</v>
      </c>
      <c r="E111" s="12" t="s">
        <v>150</v>
      </c>
      <c r="F111" s="9">
        <v>9</v>
      </c>
      <c r="G111" s="9">
        <v>14</v>
      </c>
      <c r="H111" s="9">
        <v>2</v>
      </c>
      <c r="I111" s="9">
        <f t="shared" si="21"/>
        <v>70</v>
      </c>
    </row>
    <row r="112" customHeight="1" spans="1:9">
      <c r="A112" s="9">
        <v>110</v>
      </c>
      <c r="B112" s="12">
        <v>710</v>
      </c>
      <c r="C112" s="12" t="s">
        <v>136</v>
      </c>
      <c r="D112" s="12" t="s">
        <v>157</v>
      </c>
      <c r="E112" s="12" t="s">
        <v>150</v>
      </c>
      <c r="F112" s="9">
        <v>5</v>
      </c>
      <c r="G112" s="9">
        <v>8</v>
      </c>
      <c r="H112" s="9">
        <v>2</v>
      </c>
      <c r="I112" s="9">
        <f t="shared" si="21"/>
        <v>40</v>
      </c>
    </row>
    <row r="113" customHeight="1" spans="1:9">
      <c r="A113" s="9">
        <v>111</v>
      </c>
      <c r="B113" s="12">
        <v>706</v>
      </c>
      <c r="C113" s="12" t="s">
        <v>137</v>
      </c>
      <c r="D113" s="12" t="s">
        <v>157</v>
      </c>
      <c r="E113" s="12" t="s">
        <v>150</v>
      </c>
      <c r="F113" s="9">
        <v>5</v>
      </c>
      <c r="G113" s="9">
        <v>8</v>
      </c>
      <c r="H113" s="9">
        <v>2</v>
      </c>
      <c r="I113" s="9">
        <f t="shared" si="21"/>
        <v>40</v>
      </c>
    </row>
    <row r="114" customHeight="1" spans="1:9">
      <c r="A114" s="9">
        <v>112</v>
      </c>
      <c r="B114" s="12">
        <v>738</v>
      </c>
      <c r="C114" s="12" t="s">
        <v>138</v>
      </c>
      <c r="D114" s="12" t="s">
        <v>157</v>
      </c>
      <c r="E114" s="12" t="s">
        <v>151</v>
      </c>
      <c r="F114" s="9">
        <v>5</v>
      </c>
      <c r="G114" s="9">
        <v>8</v>
      </c>
      <c r="H114" s="9">
        <v>2</v>
      </c>
      <c r="I114" s="9">
        <f t="shared" si="21"/>
        <v>40</v>
      </c>
    </row>
    <row r="115" customHeight="1" spans="1:9">
      <c r="A115" s="9">
        <v>113</v>
      </c>
      <c r="B115" s="12">
        <v>104838</v>
      </c>
      <c r="C115" s="12" t="s">
        <v>139</v>
      </c>
      <c r="D115" s="12" t="s">
        <v>157</v>
      </c>
      <c r="E115" s="12" t="s">
        <v>151</v>
      </c>
      <c r="F115" s="9">
        <v>9</v>
      </c>
      <c r="G115" s="9">
        <v>14</v>
      </c>
      <c r="H115" s="9">
        <v>2</v>
      </c>
      <c r="I115" s="9">
        <f t="shared" si="21"/>
        <v>70</v>
      </c>
    </row>
    <row r="116" customHeight="1" spans="1:9">
      <c r="A116" s="9">
        <v>114</v>
      </c>
      <c r="B116" s="12">
        <v>713</v>
      </c>
      <c r="C116" s="12" t="s">
        <v>140</v>
      </c>
      <c r="D116" s="12" t="s">
        <v>157</v>
      </c>
      <c r="E116" s="12" t="s">
        <v>151</v>
      </c>
      <c r="F116" s="9">
        <v>5</v>
      </c>
      <c r="G116" s="9">
        <v>8</v>
      </c>
      <c r="H116" s="9">
        <v>1</v>
      </c>
      <c r="I116" s="9">
        <f>F116*3</f>
        <v>15</v>
      </c>
    </row>
    <row r="117" customHeight="1" spans="1:9">
      <c r="A117" s="9">
        <v>115</v>
      </c>
      <c r="B117" s="15">
        <v>110378</v>
      </c>
      <c r="C117" s="15" t="s">
        <v>141</v>
      </c>
      <c r="D117" s="12" t="s">
        <v>157</v>
      </c>
      <c r="E117" s="12" t="s">
        <v>152</v>
      </c>
      <c r="F117" s="9">
        <v>5</v>
      </c>
      <c r="G117" s="9">
        <v>8</v>
      </c>
      <c r="H117" s="9">
        <v>1</v>
      </c>
      <c r="I117" s="9">
        <f>F117*3</f>
        <v>15</v>
      </c>
    </row>
    <row r="118" customHeight="1" spans="1:9">
      <c r="A118" s="9"/>
      <c r="B118" s="28"/>
      <c r="C118" s="28" t="s">
        <v>142</v>
      </c>
      <c r="D118" s="29"/>
      <c r="E118" s="29"/>
      <c r="F118" s="9">
        <f t="shared" ref="F118:I118" si="22">SUM(F3:F117)</f>
        <v>891</v>
      </c>
      <c r="G118" s="9">
        <f t="shared" si="22"/>
        <v>1408</v>
      </c>
      <c r="H118" s="9">
        <f t="shared" si="22"/>
        <v>172</v>
      </c>
      <c r="I118" s="9">
        <f t="shared" si="22"/>
        <v>4959</v>
      </c>
    </row>
    <row r="119" customHeight="1" spans="9:9">
      <c r="I119">
        <v>3894</v>
      </c>
    </row>
    <row r="120" customHeight="1" spans="9:9">
      <c r="I120">
        <f>I118-I119</f>
        <v>1065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2020-04-26T06:28:00Z</dcterms:created>
  <dcterms:modified xsi:type="dcterms:W3CDTF">2020-06-04T08:33:28Z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eadingLayout">
    <vt:bool>true</vt:bool>
  </property>
</Properties>
</file>