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Sheet1!$A$2:$O$48</definedName>
  </definedNames>
  <calcPr calcId="144525"/>
</workbook>
</file>

<file path=xl/sharedStrings.xml><?xml version="1.0" encoding="utf-8"?>
<sst xmlns="http://schemas.openxmlformats.org/spreadsheetml/2006/main" count="433" uniqueCount="305">
  <si>
    <t>小程序找药（2020.6.5-6.7）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</si>
  <si>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</si>
  <si>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</si>
  <si>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</si>
  <si>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</si>
  <si>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</si>
  <si>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</si>
  <si>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</si>
  <si>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</si>
  <si>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</si>
  <si>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</si>
  <si>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</si>
  <si>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</si>
  <si>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</si>
  <si>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</si>
  <si>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</si>
  <si>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2020-06-05 09:31:25</t>
  </si>
  <si>
    <t>b946</t>
  </si>
  <si>
    <t>雅漾恒润清爽保湿乳</t>
  </si>
  <si>
    <t>40ml</t>
  </si>
  <si>
    <t>法国皮尔法伯雅漾护肤化妆品研制公司</t>
  </si>
  <si>
    <t>国妆备进字J20126435</t>
  </si>
  <si>
    <t>普通</t>
  </si>
  <si>
    <t>员工</t>
  </si>
  <si>
    <t>在零售目录，门店有库存，请门店先店间调拨满足顾客需求(现款现货品种）</t>
  </si>
  <si>
    <t>2020-06-05 09:36:03</t>
  </si>
  <si>
    <t>b947</t>
  </si>
  <si>
    <t>雅漾倍护清爽防晒喷雾</t>
  </si>
  <si>
    <t>200ml</t>
  </si>
  <si>
    <t>法国</t>
  </si>
  <si>
    <t>无</t>
  </si>
  <si>
    <t>请完善批准文号重新上报</t>
  </si>
  <si>
    <t>2020-06-05 11:40:34</t>
  </si>
  <si>
    <t>b948</t>
  </si>
  <si>
    <t>如意珍宝丸</t>
  </si>
  <si>
    <t>0.5g*20丸</t>
  </si>
  <si>
    <t>金柯</t>
  </si>
  <si>
    <t>Z63020064</t>
  </si>
  <si>
    <t>张女士</t>
  </si>
  <si>
    <t>紧急</t>
  </si>
  <si>
    <t>顾客</t>
  </si>
  <si>
    <t>顾客说不需要</t>
  </si>
  <si>
    <t>2020-06-05 14:07:16</t>
  </si>
  <si>
    <t>a6390</t>
  </si>
  <si>
    <t>盐酸贝那普利片</t>
  </si>
  <si>
    <t>5mgx28片</t>
  </si>
  <si>
    <t>深圳信立泰药业股份有限公司</t>
  </si>
  <si>
    <t>H20054771</t>
  </si>
  <si>
    <t>在特殊目录，公司无库存，请采购部购进（累计3家门店报送需求）中标价29.2</t>
  </si>
  <si>
    <t>2020-06-05 14:14:26</t>
  </si>
  <si>
    <t>a6391</t>
  </si>
  <si>
    <t>降浊祛瘀颗粒</t>
  </si>
  <si>
    <t>3g*12袋</t>
  </si>
  <si>
    <t>南京同仁堂药业有限责任公司</t>
  </si>
  <si>
    <t>Z20025362</t>
  </si>
  <si>
    <t>请采购部找渠道（累计5家门店报送需求）</t>
  </si>
  <si>
    <t>2020-06-05 17:16:48</t>
  </si>
  <si>
    <t>a6392</t>
  </si>
  <si>
    <t>双氯芬酸钠缓释片</t>
  </si>
  <si>
    <t>22片</t>
  </si>
  <si>
    <t>仁和</t>
  </si>
  <si>
    <t>H20067776</t>
  </si>
  <si>
    <t>请采购部找渠道</t>
  </si>
  <si>
    <t>2020-06-05 17:21:07</t>
  </si>
  <si>
    <t>a6393</t>
  </si>
  <si>
    <r>
      <t>氨氯地平贝那普利片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Ⅰ</t>
    </r>
    <r>
      <rPr>
        <sz val="11"/>
        <color rgb="FF000000"/>
        <rFont val="Calibri"/>
        <charset val="0"/>
      </rPr>
      <t>)</t>
    </r>
  </si>
  <si>
    <t>7片</t>
  </si>
  <si>
    <t>扬子江</t>
  </si>
  <si>
    <t>H20110072</t>
  </si>
  <si>
    <t>在待经营目录，请采购部联系厂家尽快交资料（十二桥店、浆洗街累计7家门店报送需求，中标价48.56元，杏林小程序有售销量38笔价格56.9元，海王小程序有售销量19笔价格56.6元</t>
  </si>
  <si>
    <t>2020-06-05 18:10:32</t>
  </si>
  <si>
    <t>a6394</t>
  </si>
  <si>
    <t>山玫胶囊</t>
  </si>
  <si>
    <t>盒</t>
  </si>
  <si>
    <t>承德御室金丹药业有限公司</t>
  </si>
  <si>
    <t>Z10950078</t>
  </si>
  <si>
    <t>2020-06-05 18:26:51</t>
  </si>
  <si>
    <t>b949</t>
  </si>
  <si>
    <t>壹丽安</t>
  </si>
  <si>
    <t>5㎎/片</t>
  </si>
  <si>
    <t>丽珠集团丽珠制药厂</t>
  </si>
  <si>
    <t>张清</t>
  </si>
  <si>
    <t>公司在营已联系顾客处理</t>
  </si>
  <si>
    <t>2020-06-05 19:42:09</t>
  </si>
  <si>
    <t>a6395</t>
  </si>
  <si>
    <t>养阴生血合剂</t>
  </si>
  <si>
    <t>50ml</t>
  </si>
  <si>
    <t>北京华神制药有限公司</t>
  </si>
  <si>
    <t>Z19991081</t>
  </si>
  <si>
    <t>2020-06-05 19:44:53</t>
  </si>
  <si>
    <t>a6396</t>
  </si>
  <si>
    <t>金锁固金丸</t>
  </si>
  <si>
    <t>200丸</t>
  </si>
  <si>
    <t>九芝堂股份有限公司</t>
  </si>
  <si>
    <t>Z20023342</t>
  </si>
  <si>
    <t>2020-06-05 20:54:21</t>
  </si>
  <si>
    <t>a6397</t>
  </si>
  <si>
    <t>参苓白术颗粒</t>
  </si>
  <si>
    <t>6g*15袋</t>
  </si>
  <si>
    <t>云南腾药制药股份有限公司</t>
  </si>
  <si>
    <t>Z53020280</t>
  </si>
  <si>
    <t>请采购部找渠道（杏林有售25元）中标价20.13</t>
  </si>
  <si>
    <t>2020-06-05 20:56:58</t>
  </si>
  <si>
    <t>a6398</t>
  </si>
  <si>
    <t>根痛平胶囊</t>
  </si>
  <si>
    <t>36粒</t>
  </si>
  <si>
    <t>长春万德制药有限公司</t>
  </si>
  <si>
    <t>Z20080355</t>
  </si>
  <si>
    <t>2020-06-05 20:58:23</t>
  </si>
  <si>
    <t>b950</t>
  </si>
  <si>
    <t>骨筋丸胶囊</t>
  </si>
  <si>
    <t>哈尔滨同一堂药业有限公司</t>
  </si>
  <si>
    <t>Z23022180</t>
  </si>
  <si>
    <t>请完善需求规格重新上报</t>
  </si>
  <si>
    <t>2020-06-05 21:25:19</t>
  </si>
  <si>
    <t>a6399</t>
  </si>
  <si>
    <t>肤专家</t>
  </si>
  <si>
    <t>60ml</t>
  </si>
  <si>
    <t>武汉润禾生物医药有限公司</t>
  </si>
  <si>
    <t>鄂卫消证字（2012）第0025号</t>
  </si>
  <si>
    <t>2020-06-05 22:29:28</t>
  </si>
  <si>
    <t>b951</t>
  </si>
  <si>
    <t>如意金黄散</t>
  </si>
  <si>
    <t>9g*10袋</t>
  </si>
  <si>
    <t>吉林市双士药业有限公司</t>
  </si>
  <si>
    <t>Z20053444</t>
  </si>
  <si>
    <t>四川太极高新区中和公济桥路药店</t>
  </si>
  <si>
    <t>门店不需要了</t>
  </si>
  <si>
    <t>2020-06-06 09:27:32</t>
  </si>
  <si>
    <t>b952</t>
  </si>
  <si>
    <t>刘阿姨</t>
  </si>
  <si>
    <t>顾客电话联系不上</t>
  </si>
  <si>
    <t>2020-06-06 10:15:34</t>
  </si>
  <si>
    <t>b953</t>
  </si>
  <si>
    <t>喉咽清颗粒</t>
  </si>
  <si>
    <t>6g*9袋</t>
  </si>
  <si>
    <t>湖南时代阳光</t>
  </si>
  <si>
    <t>Z20090802</t>
  </si>
  <si>
    <t>门店ID填写有误请重新上报</t>
  </si>
  <si>
    <t>2020-06-06 11:04:31</t>
  </si>
  <si>
    <t>a6400</t>
  </si>
  <si>
    <t>八宝拨云散</t>
  </si>
  <si>
    <t>0.7g</t>
  </si>
  <si>
    <t>西安顺康</t>
  </si>
  <si>
    <t>Z61020951</t>
  </si>
  <si>
    <t>2020-06-06 11:48:03</t>
  </si>
  <si>
    <t>a6401</t>
  </si>
  <si>
    <t>去感热口服液</t>
  </si>
  <si>
    <t>10*10支</t>
  </si>
  <si>
    <t>四川康特能药业有限公司</t>
  </si>
  <si>
    <t>Z20080189</t>
  </si>
  <si>
    <t>请采购部找渠道（累计2家门店报送需求）中标价53.08</t>
  </si>
  <si>
    <t>2020-06-06 12:35:35</t>
  </si>
  <si>
    <t>a6402</t>
  </si>
  <si>
    <t>来氟米特片</t>
  </si>
  <si>
    <t>5mg*30片</t>
  </si>
  <si>
    <t>苏州长征-欣凯制药有限公司</t>
  </si>
  <si>
    <t>H20050034</t>
  </si>
  <si>
    <t>请采购部找渠道（中标价85.77）</t>
  </si>
  <si>
    <t>2020-06-06 14:59:30</t>
  </si>
  <si>
    <t>b954</t>
  </si>
  <si>
    <t>生理性海水鼻腔喷雾器（鼻朗）</t>
  </si>
  <si>
    <t>气液分离型 60ml</t>
  </si>
  <si>
    <t>浙江朗科</t>
  </si>
  <si>
    <t>浙械注准20172660882</t>
  </si>
  <si>
    <t>同厂家79mlID201253,80mlID201252仓库有库存，请门店报营运部铺货</t>
  </si>
  <si>
    <t>2020-06-06 16:59:21</t>
  </si>
  <si>
    <t>a6403</t>
  </si>
  <si>
    <t>金红颗粒</t>
  </si>
  <si>
    <t>2.5g*9袋</t>
  </si>
  <si>
    <t>江苏</t>
  </si>
  <si>
    <t>z20050445</t>
  </si>
  <si>
    <t>已回复有渠道，请采购部尽快报送新品，累计3家门店报送需求</t>
  </si>
  <si>
    <t>2020-06-06 17:18:54</t>
  </si>
  <si>
    <t>a6404</t>
  </si>
  <si>
    <t>一次性壳聚糖阴道填塞吸附栓</t>
  </si>
  <si>
    <t>2支/盒</t>
  </si>
  <si>
    <t>云南蜀云科技有限公司</t>
  </si>
  <si>
    <t>滇械注准20182640006</t>
  </si>
  <si>
    <t>2020-06-06 17:29:15</t>
  </si>
  <si>
    <t>a6405</t>
  </si>
  <si>
    <t>抗感解毒颗粒</t>
  </si>
  <si>
    <t>10gx10袋</t>
  </si>
  <si>
    <t>四川百草堂龙人药业有限公司</t>
  </si>
  <si>
    <t>Z19994063</t>
  </si>
  <si>
    <t>2020-06-06 21:30:33</t>
  </si>
  <si>
    <t>a6406</t>
  </si>
  <si>
    <t>复方益肝灵胶囊</t>
  </si>
  <si>
    <t>天地恒一制药股份有限公司</t>
  </si>
  <si>
    <t>Z20113025</t>
  </si>
  <si>
    <t>请采购部找渠道（中标价33.09）</t>
  </si>
  <si>
    <t>2020-06-07 09:09:47</t>
  </si>
  <si>
    <t>a6407</t>
  </si>
  <si>
    <t>双环醇片</t>
  </si>
  <si>
    <t>25mg *18片</t>
  </si>
  <si>
    <t>北京协和药业</t>
  </si>
  <si>
    <t>H20040467</t>
  </si>
  <si>
    <t>已回复有渠道，请采购部尽快报送新品（医院中标价70.78，杏林85.8）累计3家门店报送需求</t>
  </si>
  <si>
    <t>2020-06-07 10:02:42</t>
  </si>
  <si>
    <t>b955</t>
  </si>
  <si>
    <t>安神丸</t>
  </si>
  <si>
    <t>24丸/盒</t>
  </si>
  <si>
    <t>通化百信</t>
  </si>
  <si>
    <t>批准文号有误请重新上报</t>
  </si>
  <si>
    <t>2020-06-07 10:06:51</t>
  </si>
  <si>
    <t>b956</t>
  </si>
  <si>
    <t>脑立清丸</t>
  </si>
  <si>
    <t>50丸/盒</t>
  </si>
  <si>
    <t>葵花</t>
  </si>
  <si>
    <t>z11020853</t>
  </si>
  <si>
    <t>2020-06-07 10:06:53</t>
  </si>
  <si>
    <t>b957</t>
  </si>
  <si>
    <t>2020-06-07 10:19:03</t>
  </si>
  <si>
    <t>b958</t>
  </si>
  <si>
    <t>妇科养荣胶囊</t>
  </si>
  <si>
    <t>36×6粒/盒</t>
  </si>
  <si>
    <t>西安阿房宫</t>
  </si>
  <si>
    <t>YBZ13572005</t>
  </si>
  <si>
    <t>2020-06-07 15:26:14</t>
  </si>
  <si>
    <t>a6408</t>
  </si>
  <si>
    <t>心脑清软胶囊</t>
  </si>
  <si>
    <t>100粒</t>
  </si>
  <si>
    <t>吉林恒星科技制药有限公司</t>
  </si>
  <si>
    <t>Z20043169</t>
  </si>
  <si>
    <t>2020-06-07 15:26:16</t>
  </si>
  <si>
    <t>b959</t>
  </si>
  <si>
    <t>重复</t>
  </si>
  <si>
    <t>2020-06-07 16:08:57</t>
  </si>
  <si>
    <t>a6409</t>
  </si>
  <si>
    <t>柠檬烯胶囊</t>
  </si>
  <si>
    <t>75mg*45粒</t>
  </si>
  <si>
    <t>四川峨眉山</t>
  </si>
  <si>
    <t>H20094075</t>
  </si>
  <si>
    <t>在特殊目录，公司无库存，请采购部购进（累计5家门店报送需求）中标价22</t>
  </si>
  <si>
    <t>2020-06-07 16:12:02</t>
  </si>
  <si>
    <t>a6410</t>
  </si>
  <si>
    <t>复方氟米松软膏</t>
  </si>
  <si>
    <t>15g</t>
  </si>
  <si>
    <t>澳美</t>
  </si>
  <si>
    <t>注册证号 HC20140031</t>
  </si>
  <si>
    <t>目录外淘汰（禁请原因：商业只供医院。周莉2019.3.12）10gID188291请采购部购进</t>
  </si>
  <si>
    <t>2020-06-07 16:14:28</t>
  </si>
  <si>
    <t>b960</t>
  </si>
  <si>
    <t>雷贝拉唑钠肠溶片</t>
  </si>
  <si>
    <t>20mg X 10片</t>
  </si>
  <si>
    <t>成都迪康药业</t>
  </si>
  <si>
    <t>H20040715</t>
  </si>
  <si>
    <t>目录里有同厂家5粒装ID161243，请门店核实是否能满足顾客需求</t>
  </si>
  <si>
    <t>2020-06-07 17:15:56</t>
  </si>
  <si>
    <t>a6411</t>
  </si>
  <si>
    <t>75mgx45粒</t>
  </si>
  <si>
    <t>成都蓉药集团四川长威制药有限公司</t>
  </si>
  <si>
    <t>在特殊目录，公司无库存，请采购部购进（累计4家门单报送需求）中标价22</t>
  </si>
  <si>
    <t>2020-06-07 17:19:37</t>
  </si>
  <si>
    <t>b961</t>
  </si>
  <si>
    <t>乳癖散结胶囊</t>
  </si>
  <si>
    <t>0.53*36粒</t>
  </si>
  <si>
    <t>陕西白鹿</t>
  </si>
  <si>
    <t>Z20010010</t>
  </si>
  <si>
    <t>同厂家60粒装在目录ID46358，门店有库存，光华店库存8盒，请门店店间调拨满足顾客需求</t>
  </si>
  <si>
    <t>2020-06-07 17:27:32</t>
  </si>
  <si>
    <t>b962</t>
  </si>
  <si>
    <t>安络化纤丸</t>
  </si>
  <si>
    <t>6g*6袋</t>
  </si>
  <si>
    <t>森隆药业</t>
  </si>
  <si>
    <t>Z20010098</t>
  </si>
  <si>
    <t>2020-06-07 17:27:34</t>
  </si>
  <si>
    <t>a6412</t>
  </si>
  <si>
    <t>同厂家10袋装5月28日已报新品，请采购部联系厂家尽快交资料，6袋中标价42.7，10袋中标价67.3，杏林小程序有10袋装销量75笔价格85</t>
  </si>
  <si>
    <t>2020-06-07 17:31:26</t>
  </si>
  <si>
    <t>a6413</t>
  </si>
  <si>
    <t>四川峨嵋山药业有限公司</t>
  </si>
  <si>
    <t>在特殊目录，公司无库存，请采购部购进（累计3家门单报送需求）中标价22</t>
  </si>
  <si>
    <t>2020-06-07 17:44:10</t>
  </si>
  <si>
    <t>a6414</t>
  </si>
  <si>
    <t>甲磺酸奥希替尼片</t>
  </si>
  <si>
    <t>80mg*30片</t>
  </si>
  <si>
    <t>瑞典AstraZeneca AB</t>
  </si>
  <si>
    <t>注册证号 H20170167</t>
  </si>
  <si>
    <t>在待经营目录，公司无库存，请采购部购进（中标价15300）</t>
  </si>
  <si>
    <t>2020-06-07 17:46:54</t>
  </si>
  <si>
    <t>a6415</t>
  </si>
  <si>
    <t>贝伐珠单抗注射液</t>
  </si>
  <si>
    <t>100mg:4ml</t>
  </si>
  <si>
    <t>德国:Roche Diagnostics GmbH</t>
  </si>
  <si>
    <t>注册证号 S20170035</t>
  </si>
  <si>
    <t>请采购部找渠道（中标价1934.26）</t>
  </si>
  <si>
    <t>2020-06-07 18:21:19</t>
  </si>
  <si>
    <t>a6416</t>
  </si>
  <si>
    <t>冷敷保湿敷料（生物多肽修复敷料）清纯</t>
  </si>
  <si>
    <t>120g</t>
  </si>
  <si>
    <t>杭州新谐康</t>
  </si>
  <si>
    <t>浙杭械备20170366</t>
  </si>
  <si>
    <t>崇州市崇阳镇尚贤坊街药店</t>
  </si>
  <si>
    <t>2020-06-07 19:48:29</t>
  </si>
  <si>
    <t>a6417</t>
  </si>
  <si>
    <t>奥替溴铵片</t>
  </si>
  <si>
    <t>40mg*30片</t>
  </si>
  <si>
    <t>德国:Berlin-Chemie AG</t>
  </si>
  <si>
    <t>注册证号 H20140903</t>
  </si>
  <si>
    <t>在特殊目录，公司无库存，请采购部购进（累计3家门单报送需求）杏林小程序销量79笔，价格52</t>
  </si>
  <si>
    <t>2020-06-07 21:01:51</t>
  </si>
  <si>
    <t>b963</t>
  </si>
  <si>
    <t>四妙丸</t>
  </si>
  <si>
    <t>请完善需求门店及药品信息重新上报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</si>
</sst>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Arial"/>
      <charset val="0"/>
    </font>
    <font>
      <sz val="10"/>
      <name val="Calibri"/>
      <charset val="0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9" fillId="18" borderId="3" applyNumberFormat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 applyProtection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48"/>
  <sheetViews>
    <sheetView tabSelected="1" workbookViewId="0">
      <selection activeCell="A2" sqref="$A2:$XFD2"/>
    </sheetView>
  </sheetViews>
  <sheetFormatPr defaultColWidth="9" defaultRowHeight="13.5"/>
  <cols>
    <col min="1" max="1" width="4" style="3" customWidth="1"/>
    <col min="2" max="2" width="9.75" customWidth="1"/>
    <col min="3" max="3" width="7" customWidth="1"/>
    <col min="4" max="4" width="21.375" customWidth="1"/>
    <col min="5" max="5" width="11.5" customWidth="1"/>
    <col min="6" max="6" width="4.125" customWidth="1"/>
    <col min="7" max="7" width="13.75" customWidth="1"/>
    <col min="8" max="8" width="19.5" customWidth="1"/>
    <col min="9" max="9" width="9.25" customWidth="1"/>
    <col min="10" max="10" width="6.125" customWidth="1"/>
    <col min="11" max="11" width="15.25" customWidth="1"/>
    <col min="12" max="12" width="5.625" customWidth="1"/>
    <col min="13" max="13" width="4.875" customWidth="1"/>
    <col min="14" max="14" width="6.375" customWidth="1"/>
    <col min="15" max="15" width="113.87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7" t="s">
        <v>15</v>
      </c>
    </row>
    <row r="3" s="2" customFormat="1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2</v>
      </c>
      <c r="G3" s="7" t="s">
        <v>20</v>
      </c>
      <c r="H3" s="7" t="s">
        <v>21</v>
      </c>
      <c r="I3" s="7">
        <v>228</v>
      </c>
      <c r="J3" s="7">
        <v>737</v>
      </c>
      <c r="K3" s="7" t="str">
        <f>VLOOKUP(J3,[1]Sheet1!$A$1:$B$65536,2,0)</f>
        <v>高新区大源北街药店</v>
      </c>
      <c r="L3" s="7" t="s">
        <v>22</v>
      </c>
      <c r="M3" s="8" t="s">
        <v>23</v>
      </c>
      <c r="N3" s="18">
        <v>183655</v>
      </c>
      <c r="O3" s="8" t="s">
        <v>24</v>
      </c>
    </row>
    <row r="4" s="2" customFormat="1" ht="15" spans="1:15">
      <c r="A4" s="6">
        <v>2</v>
      </c>
      <c r="B4" s="7" t="s">
        <v>25</v>
      </c>
      <c r="C4" s="8" t="s">
        <v>26</v>
      </c>
      <c r="D4" s="7" t="s">
        <v>27</v>
      </c>
      <c r="E4" s="7" t="s">
        <v>28</v>
      </c>
      <c r="F4" s="7">
        <v>1</v>
      </c>
      <c r="G4" s="7" t="s">
        <v>29</v>
      </c>
      <c r="H4" s="7" t="s">
        <v>30</v>
      </c>
      <c r="I4" s="7">
        <v>188</v>
      </c>
      <c r="J4" s="7">
        <v>737</v>
      </c>
      <c r="K4" s="7" t="str">
        <f>VLOOKUP(J4,[1]Sheet1!$A$1:$B$65536,2,0)</f>
        <v>高新区大源北街药店</v>
      </c>
      <c r="L4" s="7" t="s">
        <v>22</v>
      </c>
      <c r="M4" s="8" t="s">
        <v>23</v>
      </c>
      <c r="N4" s="7"/>
      <c r="O4" s="8" t="s">
        <v>31</v>
      </c>
    </row>
    <row r="5" s="2" customFormat="1" ht="15" hidden="1" spans="1:15">
      <c r="A5" s="6">
        <v>3</v>
      </c>
      <c r="B5" s="7" t="s">
        <v>32</v>
      </c>
      <c r="C5" s="8" t="s">
        <v>33</v>
      </c>
      <c r="D5" s="7" t="s">
        <v>34</v>
      </c>
      <c r="E5" s="7" t="s">
        <v>35</v>
      </c>
      <c r="F5" s="7">
        <v>2</v>
      </c>
      <c r="G5" s="7" t="s">
        <v>36</v>
      </c>
      <c r="H5" s="7" t="s">
        <v>37</v>
      </c>
      <c r="I5" s="19"/>
      <c r="J5" s="7" t="s">
        <v>38</v>
      </c>
      <c r="K5" s="7">
        <v>13408408769</v>
      </c>
      <c r="L5" s="7" t="s">
        <v>39</v>
      </c>
      <c r="M5" s="8" t="s">
        <v>40</v>
      </c>
      <c r="N5" s="19"/>
      <c r="O5" s="8" t="s">
        <v>41</v>
      </c>
    </row>
    <row r="6" ht="15" spans="1:15">
      <c r="A6" s="9">
        <v>4</v>
      </c>
      <c r="B6" s="10" t="s">
        <v>42</v>
      </c>
      <c r="C6" s="11" t="s">
        <v>43</v>
      </c>
      <c r="D6" s="10" t="s">
        <v>44</v>
      </c>
      <c r="E6" s="10" t="s">
        <v>45</v>
      </c>
      <c r="F6" s="10">
        <v>2</v>
      </c>
      <c r="G6" s="10" t="s">
        <v>46</v>
      </c>
      <c r="H6" s="10" t="s">
        <v>47</v>
      </c>
      <c r="I6" s="10">
        <v>32</v>
      </c>
      <c r="J6" s="10">
        <v>594</v>
      </c>
      <c r="K6" s="10" t="str">
        <f>VLOOKUP(J6,[1]Sheet1!$A$1:$B$65536,2,0)</f>
        <v>大邑县安仁镇千禧街药店</v>
      </c>
      <c r="L6" s="10" t="s">
        <v>39</v>
      </c>
      <c r="M6" s="11" t="s">
        <v>23</v>
      </c>
      <c r="N6" s="20">
        <v>123299</v>
      </c>
      <c r="O6" s="11" t="s">
        <v>48</v>
      </c>
    </row>
    <row r="7" ht="15" spans="1:15">
      <c r="A7" s="9">
        <v>5</v>
      </c>
      <c r="B7" s="10" t="s">
        <v>49</v>
      </c>
      <c r="C7" s="11" t="s">
        <v>50</v>
      </c>
      <c r="D7" s="10" t="s">
        <v>51</v>
      </c>
      <c r="E7" s="10" t="s">
        <v>52</v>
      </c>
      <c r="F7" s="10">
        <v>2</v>
      </c>
      <c r="G7" s="10" t="s">
        <v>53</v>
      </c>
      <c r="H7" s="10" t="s">
        <v>54</v>
      </c>
      <c r="I7" s="10">
        <v>0</v>
      </c>
      <c r="J7" s="10">
        <v>738</v>
      </c>
      <c r="K7" s="10" t="str">
        <f>VLOOKUP(J7,[1]Sheet1!$A$1:$B$65536,2,0)</f>
        <v>都江堰市蒲阳路药店</v>
      </c>
      <c r="L7" s="10" t="s">
        <v>22</v>
      </c>
      <c r="M7" s="11" t="s">
        <v>23</v>
      </c>
      <c r="N7" s="10"/>
      <c r="O7" s="11" t="s">
        <v>55</v>
      </c>
    </row>
    <row r="8" ht="15" spans="1:15">
      <c r="A8" s="9">
        <v>6</v>
      </c>
      <c r="B8" s="10" t="s">
        <v>56</v>
      </c>
      <c r="C8" s="11" t="s">
        <v>57</v>
      </c>
      <c r="D8" s="10" t="s">
        <v>58</v>
      </c>
      <c r="E8" s="10" t="s">
        <v>59</v>
      </c>
      <c r="F8" s="10">
        <v>2</v>
      </c>
      <c r="G8" s="10" t="s">
        <v>60</v>
      </c>
      <c r="H8" s="10" t="s">
        <v>61</v>
      </c>
      <c r="I8" s="10">
        <v>18.5</v>
      </c>
      <c r="J8" s="10">
        <v>110378</v>
      </c>
      <c r="K8" s="10" t="str">
        <f>VLOOKUP(J8,[1]Sheet1!$A$1:$B$65536,2,0)</f>
        <v>都江堰宝莲路</v>
      </c>
      <c r="L8" s="10" t="s">
        <v>39</v>
      </c>
      <c r="M8" s="11" t="s">
        <v>23</v>
      </c>
      <c r="N8" s="10"/>
      <c r="O8" s="11" t="s">
        <v>62</v>
      </c>
    </row>
    <row r="9" ht="15" spans="1:15">
      <c r="A9" s="9">
        <v>7</v>
      </c>
      <c r="B9" s="10" t="s">
        <v>63</v>
      </c>
      <c r="C9" s="11" t="s">
        <v>64</v>
      </c>
      <c r="D9" s="12" t="s">
        <v>65</v>
      </c>
      <c r="E9" s="10" t="s">
        <v>66</v>
      </c>
      <c r="F9" s="10">
        <v>2</v>
      </c>
      <c r="G9" s="10" t="s">
        <v>67</v>
      </c>
      <c r="H9" s="10" t="s">
        <v>68</v>
      </c>
      <c r="I9" s="10">
        <v>32</v>
      </c>
      <c r="J9" s="10">
        <v>110378</v>
      </c>
      <c r="K9" s="10" t="str">
        <f>VLOOKUP(J9,[1]Sheet1!$A$1:$B$65536,2,0)</f>
        <v>都江堰宝莲路</v>
      </c>
      <c r="L9" s="10" t="s">
        <v>39</v>
      </c>
      <c r="M9" s="11" t="s">
        <v>23</v>
      </c>
      <c r="N9" s="10"/>
      <c r="O9" s="11" t="s">
        <v>69</v>
      </c>
    </row>
    <row r="10" ht="15" spans="1:15">
      <c r="A10" s="9">
        <v>8</v>
      </c>
      <c r="B10" s="10" t="s">
        <v>70</v>
      </c>
      <c r="C10" s="11" t="s">
        <v>71</v>
      </c>
      <c r="D10" s="10" t="s">
        <v>72</v>
      </c>
      <c r="E10" s="10" t="s">
        <v>73</v>
      </c>
      <c r="F10" s="10">
        <v>1</v>
      </c>
      <c r="G10" s="10" t="s">
        <v>74</v>
      </c>
      <c r="H10" s="10" t="s">
        <v>75</v>
      </c>
      <c r="I10" s="10">
        <v>50</v>
      </c>
      <c r="J10" s="10">
        <v>571</v>
      </c>
      <c r="K10" s="10" t="str">
        <f>VLOOKUP(J10,[1]Sheet1!$A$1:$B$65536,2,0)</f>
        <v>高新区民丰大道西段药店</v>
      </c>
      <c r="L10" s="10" t="s">
        <v>39</v>
      </c>
      <c r="M10" s="11" t="s">
        <v>23</v>
      </c>
      <c r="N10" s="10"/>
      <c r="O10" s="11" t="s">
        <v>62</v>
      </c>
    </row>
    <row r="11" s="2" customFormat="1" ht="15" hidden="1" spans="1:15">
      <c r="A11" s="6">
        <v>9</v>
      </c>
      <c r="B11" s="7" t="s">
        <v>76</v>
      </c>
      <c r="C11" s="8" t="s">
        <v>77</v>
      </c>
      <c r="D11" s="7" t="s">
        <v>78</v>
      </c>
      <c r="E11" s="7" t="s">
        <v>79</v>
      </c>
      <c r="F11" s="7">
        <v>0</v>
      </c>
      <c r="G11" s="7" t="s">
        <v>80</v>
      </c>
      <c r="H11" s="7"/>
      <c r="I11" s="19"/>
      <c r="J11" s="7" t="s">
        <v>81</v>
      </c>
      <c r="K11" s="7">
        <v>15928168762</v>
      </c>
      <c r="L11" s="7" t="s">
        <v>39</v>
      </c>
      <c r="M11" s="8" t="s">
        <v>40</v>
      </c>
      <c r="N11" s="19"/>
      <c r="O11" s="8" t="s">
        <v>82</v>
      </c>
    </row>
    <row r="12" ht="15" spans="1:15">
      <c r="A12" s="9">
        <v>10</v>
      </c>
      <c r="B12" s="10" t="s">
        <v>83</v>
      </c>
      <c r="C12" s="11" t="s">
        <v>84</v>
      </c>
      <c r="D12" s="10" t="s">
        <v>85</v>
      </c>
      <c r="E12" s="10" t="s">
        <v>86</v>
      </c>
      <c r="F12" s="10">
        <v>1</v>
      </c>
      <c r="G12" s="10" t="s">
        <v>87</v>
      </c>
      <c r="H12" s="10" t="s">
        <v>88</v>
      </c>
      <c r="I12" s="10">
        <v>28.4</v>
      </c>
      <c r="J12" s="10">
        <v>106485</v>
      </c>
      <c r="K12" s="10" t="str">
        <f>VLOOKUP(J12,[1]Sheet1!$A$1:$B$65536,2,0)</f>
        <v>元华二巷</v>
      </c>
      <c r="L12" s="10" t="s">
        <v>39</v>
      </c>
      <c r="M12" s="11" t="s">
        <v>23</v>
      </c>
      <c r="N12" s="10"/>
      <c r="O12" s="11" t="s">
        <v>62</v>
      </c>
    </row>
    <row r="13" ht="15" spans="1:15">
      <c r="A13" s="9">
        <v>11</v>
      </c>
      <c r="B13" s="10" t="s">
        <v>89</v>
      </c>
      <c r="C13" s="11" t="s">
        <v>90</v>
      </c>
      <c r="D13" s="10" t="s">
        <v>91</v>
      </c>
      <c r="E13" s="10" t="s">
        <v>92</v>
      </c>
      <c r="F13" s="10">
        <v>1</v>
      </c>
      <c r="G13" s="10" t="s">
        <v>93</v>
      </c>
      <c r="H13" s="10" t="s">
        <v>94</v>
      </c>
      <c r="I13" s="10">
        <v>16</v>
      </c>
      <c r="J13" s="10">
        <v>106485</v>
      </c>
      <c r="K13" s="10" t="str">
        <f>VLOOKUP(J13,[1]Sheet1!$A$1:$B$65536,2,0)</f>
        <v>元华二巷</v>
      </c>
      <c r="L13" s="10" t="s">
        <v>39</v>
      </c>
      <c r="M13" s="11" t="s">
        <v>23</v>
      </c>
      <c r="N13" s="10"/>
      <c r="O13" s="11" t="s">
        <v>62</v>
      </c>
    </row>
    <row r="14" ht="15" spans="1:15">
      <c r="A14" s="9">
        <v>12</v>
      </c>
      <c r="B14" s="10" t="s">
        <v>95</v>
      </c>
      <c r="C14" s="11" t="s">
        <v>96</v>
      </c>
      <c r="D14" s="10" t="s">
        <v>97</v>
      </c>
      <c r="E14" s="10" t="s">
        <v>98</v>
      </c>
      <c r="F14" s="10">
        <v>1</v>
      </c>
      <c r="G14" s="10" t="s">
        <v>99</v>
      </c>
      <c r="H14" s="10" t="s">
        <v>100</v>
      </c>
      <c r="I14" s="10">
        <v>25</v>
      </c>
      <c r="J14" s="10">
        <v>106399</v>
      </c>
      <c r="K14" s="10" t="str">
        <f>VLOOKUP(J14,[1]Sheet1!$A$1:$B$65536,2,0)</f>
        <v>蜀辉路店</v>
      </c>
      <c r="L14" s="10" t="s">
        <v>39</v>
      </c>
      <c r="M14" s="11" t="s">
        <v>23</v>
      </c>
      <c r="N14" s="10"/>
      <c r="O14" s="11" t="s">
        <v>101</v>
      </c>
    </row>
    <row r="15" ht="15" spans="1:15">
      <c r="A15" s="9">
        <v>13</v>
      </c>
      <c r="B15" s="10" t="s">
        <v>102</v>
      </c>
      <c r="C15" s="11" t="s">
        <v>103</v>
      </c>
      <c r="D15" s="10" t="s">
        <v>104</v>
      </c>
      <c r="E15" s="10" t="s">
        <v>105</v>
      </c>
      <c r="F15" s="10">
        <v>1</v>
      </c>
      <c r="G15" s="12" t="s">
        <v>106</v>
      </c>
      <c r="H15" s="10" t="s">
        <v>107</v>
      </c>
      <c r="I15" s="10">
        <v>0</v>
      </c>
      <c r="J15" s="10">
        <v>104428</v>
      </c>
      <c r="K15" s="10" t="str">
        <f>VLOOKUP(J15,[1]Sheet1!$A$1:$B$65536,2,0)</f>
        <v>永康东路药店 </v>
      </c>
      <c r="L15" s="10" t="s">
        <v>39</v>
      </c>
      <c r="M15" s="11" t="s">
        <v>23</v>
      </c>
      <c r="N15" s="10"/>
      <c r="O15" s="11" t="s">
        <v>62</v>
      </c>
    </row>
    <row r="16" s="2" customFormat="1" ht="15" spans="1:15">
      <c r="A16" s="6">
        <v>14</v>
      </c>
      <c r="B16" s="7" t="s">
        <v>108</v>
      </c>
      <c r="C16" s="8" t="s">
        <v>109</v>
      </c>
      <c r="D16" s="7" t="s">
        <v>110</v>
      </c>
      <c r="E16" s="7" t="s">
        <v>73</v>
      </c>
      <c r="F16" s="7">
        <v>2</v>
      </c>
      <c r="G16" s="7" t="s">
        <v>111</v>
      </c>
      <c r="H16" s="7" t="s">
        <v>112</v>
      </c>
      <c r="I16" s="7">
        <v>45</v>
      </c>
      <c r="J16" s="7">
        <v>515</v>
      </c>
      <c r="K16" s="7" t="str">
        <f>VLOOKUP(J16,[1]Sheet1!$A$1:$B$65536,2,0)</f>
        <v>成华区崔家店路药店</v>
      </c>
      <c r="L16" s="7" t="s">
        <v>39</v>
      </c>
      <c r="M16" s="8" t="s">
        <v>23</v>
      </c>
      <c r="N16" s="7"/>
      <c r="O16" s="8" t="s">
        <v>113</v>
      </c>
    </row>
    <row r="17" ht="15" spans="1:15">
      <c r="A17" s="9">
        <v>15</v>
      </c>
      <c r="B17" s="10" t="s">
        <v>114</v>
      </c>
      <c r="C17" s="11" t="s">
        <v>115</v>
      </c>
      <c r="D17" s="10" t="s">
        <v>116</v>
      </c>
      <c r="E17" s="10" t="s">
        <v>117</v>
      </c>
      <c r="F17" s="10">
        <v>1</v>
      </c>
      <c r="G17" s="10" t="s">
        <v>118</v>
      </c>
      <c r="H17" s="10" t="s">
        <v>119</v>
      </c>
      <c r="I17" s="10">
        <v>48</v>
      </c>
      <c r="J17" s="10">
        <v>106399</v>
      </c>
      <c r="K17" s="10" t="str">
        <f>VLOOKUP(J17,[1]Sheet1!$A$1:$B$65536,2,0)</f>
        <v>蜀辉路店</v>
      </c>
      <c r="L17" s="10" t="s">
        <v>39</v>
      </c>
      <c r="M17" s="11" t="s">
        <v>23</v>
      </c>
      <c r="N17" s="10"/>
      <c r="O17" s="11" t="s">
        <v>62</v>
      </c>
    </row>
    <row r="18" s="2" customFormat="1" ht="15" spans="1:15">
      <c r="A18" s="6">
        <v>16</v>
      </c>
      <c r="B18" s="7" t="s">
        <v>120</v>
      </c>
      <c r="C18" s="8" t="s">
        <v>121</v>
      </c>
      <c r="D18" s="7" t="s">
        <v>122</v>
      </c>
      <c r="E18" s="7" t="s">
        <v>123</v>
      </c>
      <c r="F18" s="7">
        <v>2</v>
      </c>
      <c r="G18" s="7" t="s">
        <v>124</v>
      </c>
      <c r="H18" s="7" t="s">
        <v>125</v>
      </c>
      <c r="I18" s="19"/>
      <c r="J18" s="21">
        <v>106568</v>
      </c>
      <c r="K18" s="21" t="s">
        <v>126</v>
      </c>
      <c r="L18" s="7" t="s">
        <v>39</v>
      </c>
      <c r="M18" s="8" t="s">
        <v>23</v>
      </c>
      <c r="N18" s="19"/>
      <c r="O18" s="8" t="s">
        <v>127</v>
      </c>
    </row>
    <row r="19" s="2" customFormat="1" ht="15" hidden="1" spans="1:15">
      <c r="A19" s="6">
        <v>17</v>
      </c>
      <c r="B19" s="7" t="s">
        <v>128</v>
      </c>
      <c r="C19" s="8" t="s">
        <v>129</v>
      </c>
      <c r="D19" s="7" t="s">
        <v>34</v>
      </c>
      <c r="E19" s="7" t="s">
        <v>35</v>
      </c>
      <c r="F19" s="7">
        <v>3</v>
      </c>
      <c r="G19" s="7" t="s">
        <v>36</v>
      </c>
      <c r="H19" s="7" t="s">
        <v>37</v>
      </c>
      <c r="I19" s="19"/>
      <c r="J19" s="7" t="s">
        <v>130</v>
      </c>
      <c r="K19" s="7">
        <v>18980742289</v>
      </c>
      <c r="L19" s="7" t="s">
        <v>39</v>
      </c>
      <c r="M19" s="8" t="s">
        <v>40</v>
      </c>
      <c r="N19" s="19"/>
      <c r="O19" s="8" t="s">
        <v>131</v>
      </c>
    </row>
    <row r="20" s="2" customFormat="1" ht="15" spans="1:15">
      <c r="A20" s="6">
        <v>18</v>
      </c>
      <c r="B20" s="7" t="s">
        <v>132</v>
      </c>
      <c r="C20" s="8" t="s">
        <v>133</v>
      </c>
      <c r="D20" s="7" t="s">
        <v>134</v>
      </c>
      <c r="E20" s="7" t="s">
        <v>135</v>
      </c>
      <c r="F20" s="7">
        <v>2</v>
      </c>
      <c r="G20" s="7" t="s">
        <v>136</v>
      </c>
      <c r="H20" s="7" t="s">
        <v>137</v>
      </c>
      <c r="I20" s="7">
        <v>48</v>
      </c>
      <c r="J20" s="7">
        <v>106933</v>
      </c>
      <c r="K20" s="7"/>
      <c r="L20" s="7" t="s">
        <v>39</v>
      </c>
      <c r="M20" s="8" t="s">
        <v>23</v>
      </c>
      <c r="N20" s="7"/>
      <c r="O20" s="8" t="s">
        <v>138</v>
      </c>
    </row>
    <row r="21" ht="15" spans="1:15">
      <c r="A21" s="9">
        <v>19</v>
      </c>
      <c r="B21" s="10" t="s">
        <v>139</v>
      </c>
      <c r="C21" s="11" t="s">
        <v>140</v>
      </c>
      <c r="D21" s="10" t="s">
        <v>141</v>
      </c>
      <c r="E21" s="10" t="s">
        <v>142</v>
      </c>
      <c r="F21" s="10">
        <v>1</v>
      </c>
      <c r="G21" s="10" t="s">
        <v>143</v>
      </c>
      <c r="H21" s="10" t="s">
        <v>144</v>
      </c>
      <c r="I21" s="10">
        <v>0</v>
      </c>
      <c r="J21" s="10">
        <v>377</v>
      </c>
      <c r="K21" s="10" t="str">
        <f>VLOOKUP(J21,[1]Sheet1!$A$1:$B$65536,2,0)</f>
        <v>新园大道药店</v>
      </c>
      <c r="L21" s="10" t="s">
        <v>39</v>
      </c>
      <c r="M21" s="11" t="s">
        <v>23</v>
      </c>
      <c r="N21" s="10"/>
      <c r="O21" s="22" t="s">
        <v>62</v>
      </c>
    </row>
    <row r="22" ht="15" spans="1:15">
      <c r="A22" s="9">
        <v>20</v>
      </c>
      <c r="B22" s="10" t="s">
        <v>145</v>
      </c>
      <c r="C22" s="11" t="s">
        <v>146</v>
      </c>
      <c r="D22" s="10" t="s">
        <v>147</v>
      </c>
      <c r="E22" s="13" t="s">
        <v>148</v>
      </c>
      <c r="F22" s="10">
        <v>1</v>
      </c>
      <c r="G22" s="10" t="s">
        <v>149</v>
      </c>
      <c r="H22" s="10" t="s">
        <v>150</v>
      </c>
      <c r="I22" s="10">
        <v>0</v>
      </c>
      <c r="J22" s="10">
        <v>377</v>
      </c>
      <c r="K22" s="10" t="str">
        <f>VLOOKUP(J22,[1]Sheet1!$A$1:$B$65536,2,0)</f>
        <v>新园大道药店</v>
      </c>
      <c r="L22" s="10" t="s">
        <v>39</v>
      </c>
      <c r="M22" s="11" t="s">
        <v>23</v>
      </c>
      <c r="N22" s="10"/>
      <c r="O22" s="11" t="s">
        <v>151</v>
      </c>
    </row>
    <row r="23" ht="15" spans="1:15">
      <c r="A23" s="9">
        <v>21</v>
      </c>
      <c r="B23" s="10" t="s">
        <v>152</v>
      </c>
      <c r="C23" s="11" t="s">
        <v>153</v>
      </c>
      <c r="D23" s="10" t="s">
        <v>154</v>
      </c>
      <c r="E23" s="10" t="s">
        <v>155</v>
      </c>
      <c r="F23" s="10">
        <v>5</v>
      </c>
      <c r="G23" s="10" t="s">
        <v>156</v>
      </c>
      <c r="H23" s="10" t="s">
        <v>157</v>
      </c>
      <c r="I23" s="10">
        <v>150</v>
      </c>
      <c r="J23" s="10">
        <v>107658</v>
      </c>
      <c r="K23" s="10" t="str">
        <f>VLOOKUP(J23,[1]Sheet1!$A$1:$B$65536,2,0)</f>
        <v>四川太极新都区新都街道万和北路药店</v>
      </c>
      <c r="L23" s="10" t="s">
        <v>39</v>
      </c>
      <c r="M23" s="11" t="s">
        <v>23</v>
      </c>
      <c r="N23" s="10"/>
      <c r="O23" s="11" t="s">
        <v>158</v>
      </c>
    </row>
    <row r="24" s="2" customFormat="1" ht="15" spans="1:15">
      <c r="A24" s="6">
        <v>22</v>
      </c>
      <c r="B24" s="7" t="s">
        <v>159</v>
      </c>
      <c r="C24" s="8" t="s">
        <v>160</v>
      </c>
      <c r="D24" s="7" t="s">
        <v>161</v>
      </c>
      <c r="E24" s="7" t="s">
        <v>162</v>
      </c>
      <c r="F24" s="7">
        <v>2</v>
      </c>
      <c r="G24" s="7" t="s">
        <v>163</v>
      </c>
      <c r="H24" s="7" t="s">
        <v>164</v>
      </c>
      <c r="I24" s="7">
        <v>60</v>
      </c>
      <c r="J24" s="7">
        <v>367</v>
      </c>
      <c r="K24" s="7" t="str">
        <f>VLOOKUP(J24,[1]Sheet1!$A$1:$B$65536,2,0)</f>
        <v>金带街药店</v>
      </c>
      <c r="L24" s="7" t="s">
        <v>39</v>
      </c>
      <c r="M24" s="8" t="s">
        <v>23</v>
      </c>
      <c r="N24" s="7"/>
      <c r="O24" s="8" t="s">
        <v>165</v>
      </c>
    </row>
    <row r="25" ht="15" spans="1:15">
      <c r="A25" s="9">
        <v>23</v>
      </c>
      <c r="B25" s="10" t="s">
        <v>166</v>
      </c>
      <c r="C25" s="11" t="s">
        <v>167</v>
      </c>
      <c r="D25" s="10" t="s">
        <v>168</v>
      </c>
      <c r="E25" s="14" t="s">
        <v>169</v>
      </c>
      <c r="F25" s="10">
        <v>1</v>
      </c>
      <c r="G25" s="10" t="s">
        <v>170</v>
      </c>
      <c r="H25" s="10" t="s">
        <v>171</v>
      </c>
      <c r="I25" s="10">
        <v>17</v>
      </c>
      <c r="J25" s="10">
        <v>740</v>
      </c>
      <c r="K25" s="10" t="str">
        <f>VLOOKUP(J25,[1]Sheet1!$A$1:$B$65536,2,0)</f>
        <v>成华区华康路药店</v>
      </c>
      <c r="L25" s="10" t="s">
        <v>39</v>
      </c>
      <c r="M25" s="11" t="s">
        <v>23</v>
      </c>
      <c r="N25" s="10"/>
      <c r="O25" s="11" t="s">
        <v>172</v>
      </c>
    </row>
    <row r="26" ht="15" spans="1:15">
      <c r="A26" s="9">
        <v>24</v>
      </c>
      <c r="B26" s="10" t="s">
        <v>173</v>
      </c>
      <c r="C26" s="11" t="s">
        <v>174</v>
      </c>
      <c r="D26" s="10" t="s">
        <v>175</v>
      </c>
      <c r="E26" s="10" t="s">
        <v>176</v>
      </c>
      <c r="F26" s="10">
        <v>1</v>
      </c>
      <c r="G26" s="10" t="s">
        <v>177</v>
      </c>
      <c r="H26" s="10" t="s">
        <v>178</v>
      </c>
      <c r="I26" s="10">
        <v>0</v>
      </c>
      <c r="J26" s="10">
        <v>102565</v>
      </c>
      <c r="K26" s="10" t="str">
        <f>VLOOKUP(J26,[1]Sheet1!$A$1:$B$65536,2,0)</f>
        <v>武侯区佳灵路</v>
      </c>
      <c r="L26" s="10" t="s">
        <v>39</v>
      </c>
      <c r="M26" s="11" t="s">
        <v>23</v>
      </c>
      <c r="N26" s="10"/>
      <c r="O26" s="11" t="s">
        <v>62</v>
      </c>
    </row>
    <row r="27" ht="15" spans="1:15">
      <c r="A27" s="9">
        <v>25</v>
      </c>
      <c r="B27" s="10" t="s">
        <v>179</v>
      </c>
      <c r="C27" s="11" t="s">
        <v>180</v>
      </c>
      <c r="D27" s="10" t="s">
        <v>181</v>
      </c>
      <c r="E27" s="10" t="s">
        <v>182</v>
      </c>
      <c r="F27" s="10">
        <v>2</v>
      </c>
      <c r="G27" s="10" t="s">
        <v>183</v>
      </c>
      <c r="H27" s="10" t="s">
        <v>184</v>
      </c>
      <c r="I27" s="10">
        <v>0</v>
      </c>
      <c r="J27" s="10">
        <v>102565</v>
      </c>
      <c r="K27" s="10" t="str">
        <f>VLOOKUP(J27,[1]Sheet1!$A$1:$B$65536,2,0)</f>
        <v>武侯区佳灵路</v>
      </c>
      <c r="L27" s="10" t="s">
        <v>39</v>
      </c>
      <c r="M27" s="11" t="s">
        <v>23</v>
      </c>
      <c r="N27" s="10"/>
      <c r="O27" s="11" t="s">
        <v>62</v>
      </c>
    </row>
    <row r="28" ht="15" spans="1:15">
      <c r="A28" s="9">
        <v>26</v>
      </c>
      <c r="B28" s="10" t="s">
        <v>185</v>
      </c>
      <c r="C28" s="11" t="s">
        <v>186</v>
      </c>
      <c r="D28" s="10" t="s">
        <v>187</v>
      </c>
      <c r="E28" s="15" t="s">
        <v>105</v>
      </c>
      <c r="F28" s="10">
        <v>1</v>
      </c>
      <c r="G28" s="10" t="s">
        <v>188</v>
      </c>
      <c r="H28" s="10" t="s">
        <v>189</v>
      </c>
      <c r="I28" s="10">
        <v>40</v>
      </c>
      <c r="J28" s="10">
        <v>716</v>
      </c>
      <c r="K28" s="10" t="str">
        <f>VLOOKUP(J28,[1]Sheet1!$A$1:$B$65536,2,0)</f>
        <v>大邑县沙渠镇方圆路药店</v>
      </c>
      <c r="L28" s="10" t="s">
        <v>39</v>
      </c>
      <c r="M28" s="11" t="s">
        <v>23</v>
      </c>
      <c r="N28" s="10"/>
      <c r="O28" s="11" t="s">
        <v>190</v>
      </c>
    </row>
    <row r="29" ht="15" spans="1:15">
      <c r="A29" s="9">
        <v>27</v>
      </c>
      <c r="B29" s="10" t="s">
        <v>191</v>
      </c>
      <c r="C29" s="11" t="s">
        <v>192</v>
      </c>
      <c r="D29" s="10" t="s">
        <v>193</v>
      </c>
      <c r="E29" s="10" t="s">
        <v>194</v>
      </c>
      <c r="F29" s="10">
        <v>5</v>
      </c>
      <c r="G29" s="10" t="s">
        <v>195</v>
      </c>
      <c r="H29" s="10" t="s">
        <v>196</v>
      </c>
      <c r="I29" s="10">
        <v>80</v>
      </c>
      <c r="J29" s="10">
        <v>337</v>
      </c>
      <c r="K29" s="10" t="str">
        <f>VLOOKUP(J29,[1]Sheet1!$A$1:$B$65536,2,0)</f>
        <v>四川太极浆洗街药店</v>
      </c>
      <c r="L29" s="10" t="s">
        <v>22</v>
      </c>
      <c r="M29" s="11" t="s">
        <v>23</v>
      </c>
      <c r="N29" s="10"/>
      <c r="O29" s="23" t="s">
        <v>197</v>
      </c>
    </row>
    <row r="30" s="2" customFormat="1" ht="15" spans="1:15">
      <c r="A30" s="6">
        <v>28</v>
      </c>
      <c r="B30" s="7" t="s">
        <v>198</v>
      </c>
      <c r="C30" s="8" t="s">
        <v>199</v>
      </c>
      <c r="D30" s="7" t="s">
        <v>200</v>
      </c>
      <c r="E30" s="7" t="s">
        <v>201</v>
      </c>
      <c r="F30" s="7">
        <v>1</v>
      </c>
      <c r="G30" s="7" t="s">
        <v>202</v>
      </c>
      <c r="H30" s="7">
        <v>1505110</v>
      </c>
      <c r="I30" s="7">
        <v>48</v>
      </c>
      <c r="J30" s="7">
        <v>52</v>
      </c>
      <c r="K30" s="7" t="str">
        <f>VLOOKUP(J30,[1]Sheet1!$A$1:$B$65536,2,0)</f>
        <v>崇州中心店</v>
      </c>
      <c r="L30" s="7" t="s">
        <v>39</v>
      </c>
      <c r="M30" s="8" t="s">
        <v>23</v>
      </c>
      <c r="N30" s="7"/>
      <c r="O30" s="8" t="s">
        <v>203</v>
      </c>
    </row>
    <row r="31" s="2" customFormat="1" ht="15" spans="1:15">
      <c r="A31" s="6">
        <v>29</v>
      </c>
      <c r="B31" s="7" t="s">
        <v>204</v>
      </c>
      <c r="C31" s="8" t="s">
        <v>205</v>
      </c>
      <c r="D31" s="7" t="s">
        <v>206</v>
      </c>
      <c r="E31" s="7" t="s">
        <v>207</v>
      </c>
      <c r="F31" s="7">
        <v>1</v>
      </c>
      <c r="G31" s="7" t="s">
        <v>208</v>
      </c>
      <c r="H31" s="7" t="s">
        <v>209</v>
      </c>
      <c r="I31" s="7">
        <v>31</v>
      </c>
      <c r="J31" s="7">
        <v>52</v>
      </c>
      <c r="K31" s="7" t="str">
        <f>VLOOKUP(J31,[1]Sheet1!$A$1:$B$65536,2,0)</f>
        <v>崇州中心店</v>
      </c>
      <c r="L31" s="7" t="s">
        <v>39</v>
      </c>
      <c r="M31" s="8" t="s">
        <v>23</v>
      </c>
      <c r="N31" s="7"/>
      <c r="O31" s="8" t="s">
        <v>203</v>
      </c>
    </row>
    <row r="32" s="2" customFormat="1" ht="15" spans="1:15">
      <c r="A32" s="6">
        <v>30</v>
      </c>
      <c r="B32" s="7" t="s">
        <v>210</v>
      </c>
      <c r="C32" s="8" t="s">
        <v>211</v>
      </c>
      <c r="D32" s="7" t="s">
        <v>206</v>
      </c>
      <c r="E32" s="7" t="s">
        <v>207</v>
      </c>
      <c r="F32" s="7">
        <v>1</v>
      </c>
      <c r="G32" s="7" t="s">
        <v>208</v>
      </c>
      <c r="H32" s="7" t="s">
        <v>209</v>
      </c>
      <c r="I32" s="7">
        <v>31</v>
      </c>
      <c r="J32" s="7">
        <v>52</v>
      </c>
      <c r="K32" s="7" t="str">
        <f>VLOOKUP(J32,[1]Sheet1!$A$1:$B$65536,2,0)</f>
        <v>崇州中心店</v>
      </c>
      <c r="L32" s="7" t="s">
        <v>39</v>
      </c>
      <c r="M32" s="8" t="s">
        <v>23</v>
      </c>
      <c r="N32" s="7"/>
      <c r="O32" s="8" t="s">
        <v>203</v>
      </c>
    </row>
    <row r="33" s="2" customFormat="1" ht="15" spans="1:15">
      <c r="A33" s="6">
        <v>31</v>
      </c>
      <c r="B33" s="7" t="s">
        <v>212</v>
      </c>
      <c r="C33" s="8" t="s">
        <v>213</v>
      </c>
      <c r="D33" s="7" t="s">
        <v>214</v>
      </c>
      <c r="E33" s="7" t="s">
        <v>215</v>
      </c>
      <c r="F33" s="7">
        <v>1</v>
      </c>
      <c r="G33" s="7" t="s">
        <v>216</v>
      </c>
      <c r="H33" s="7" t="s">
        <v>217</v>
      </c>
      <c r="I33" s="7">
        <v>138</v>
      </c>
      <c r="J33" s="7">
        <v>52</v>
      </c>
      <c r="K33" s="7" t="str">
        <f>VLOOKUP(J33,[1]Sheet1!$A$1:$B$65536,2,0)</f>
        <v>崇州中心店</v>
      </c>
      <c r="L33" s="7" t="s">
        <v>39</v>
      </c>
      <c r="M33" s="8" t="s">
        <v>23</v>
      </c>
      <c r="N33" s="7"/>
      <c r="O33" s="8" t="s">
        <v>203</v>
      </c>
    </row>
    <row r="34" ht="15" spans="1:15">
      <c r="A34" s="9">
        <v>32</v>
      </c>
      <c r="B34" s="10" t="s">
        <v>218</v>
      </c>
      <c r="C34" s="11" t="s">
        <v>219</v>
      </c>
      <c r="D34" s="10" t="s">
        <v>220</v>
      </c>
      <c r="E34" s="10" t="s">
        <v>221</v>
      </c>
      <c r="F34" s="10">
        <v>2</v>
      </c>
      <c r="G34" s="10" t="s">
        <v>222</v>
      </c>
      <c r="H34" s="10" t="s">
        <v>223</v>
      </c>
      <c r="I34" s="10">
        <v>33</v>
      </c>
      <c r="J34" s="10">
        <v>106865</v>
      </c>
      <c r="K34" s="10" t="str">
        <f>VLOOKUP(J34,[1]Sheet1!$A$1:$B$65536,2,0)</f>
        <v>丝竹路</v>
      </c>
      <c r="L34" s="10" t="s">
        <v>39</v>
      </c>
      <c r="M34" s="11" t="s">
        <v>23</v>
      </c>
      <c r="N34" s="10"/>
      <c r="O34" s="11" t="s">
        <v>62</v>
      </c>
    </row>
    <row r="35" s="2" customFormat="1" ht="15" spans="1:15">
      <c r="A35" s="6">
        <v>33</v>
      </c>
      <c r="B35" s="7" t="s">
        <v>224</v>
      </c>
      <c r="C35" s="8" t="s">
        <v>225</v>
      </c>
      <c r="D35" s="7" t="s">
        <v>220</v>
      </c>
      <c r="E35" s="7" t="s">
        <v>221</v>
      </c>
      <c r="F35" s="7">
        <v>2</v>
      </c>
      <c r="G35" s="7" t="s">
        <v>222</v>
      </c>
      <c r="H35" s="7" t="s">
        <v>223</v>
      </c>
      <c r="I35" s="7">
        <v>33</v>
      </c>
      <c r="J35" s="7">
        <v>106865</v>
      </c>
      <c r="K35" s="7" t="str">
        <f>VLOOKUP(J35,[1]Sheet1!$A$1:$B$65536,2,0)</f>
        <v>丝竹路</v>
      </c>
      <c r="L35" s="7" t="s">
        <v>39</v>
      </c>
      <c r="M35" s="8" t="s">
        <v>23</v>
      </c>
      <c r="N35" s="7"/>
      <c r="O35" s="8" t="s">
        <v>226</v>
      </c>
    </row>
    <row r="36" ht="15" spans="1:15">
      <c r="A36" s="9">
        <v>34</v>
      </c>
      <c r="B36" s="10" t="s">
        <v>227</v>
      </c>
      <c r="C36" s="11" t="s">
        <v>228</v>
      </c>
      <c r="D36" s="10" t="s">
        <v>229</v>
      </c>
      <c r="E36" s="10" t="s">
        <v>230</v>
      </c>
      <c r="F36" s="10">
        <v>1</v>
      </c>
      <c r="G36" s="10" t="s">
        <v>231</v>
      </c>
      <c r="H36" s="10" t="s">
        <v>232</v>
      </c>
      <c r="I36" s="10">
        <v>45</v>
      </c>
      <c r="J36" s="10">
        <v>102935</v>
      </c>
      <c r="K36" s="10" t="str">
        <f>VLOOKUP(J36,[1]Sheet1!$A$1:$B$65536,2,0)</f>
        <v>青羊区童子街</v>
      </c>
      <c r="L36" s="10" t="s">
        <v>39</v>
      </c>
      <c r="M36" s="11" t="s">
        <v>23</v>
      </c>
      <c r="N36" s="20">
        <v>169760</v>
      </c>
      <c r="O36" s="11" t="s">
        <v>233</v>
      </c>
    </row>
    <row r="37" ht="15" spans="1:15">
      <c r="A37" s="9">
        <v>35</v>
      </c>
      <c r="B37" s="10" t="s">
        <v>234</v>
      </c>
      <c r="C37" s="11" t="s">
        <v>235</v>
      </c>
      <c r="D37" s="10" t="s">
        <v>236</v>
      </c>
      <c r="E37" s="10" t="s">
        <v>237</v>
      </c>
      <c r="F37" s="10">
        <v>1</v>
      </c>
      <c r="G37" s="10" t="s">
        <v>238</v>
      </c>
      <c r="H37" s="10" t="s">
        <v>239</v>
      </c>
      <c r="I37" s="10">
        <v>65</v>
      </c>
      <c r="J37" s="10">
        <v>102935</v>
      </c>
      <c r="K37" s="10" t="str">
        <f>VLOOKUP(J37,[1]Sheet1!$A$1:$B$65536,2,0)</f>
        <v>青羊区童子街</v>
      </c>
      <c r="L37" s="10" t="s">
        <v>39</v>
      </c>
      <c r="M37" s="11" t="s">
        <v>23</v>
      </c>
      <c r="N37" s="20">
        <v>66918</v>
      </c>
      <c r="O37" s="11" t="s">
        <v>240</v>
      </c>
    </row>
    <row r="38" s="2" customFormat="1" ht="15" spans="1:15">
      <c r="A38" s="6">
        <v>36</v>
      </c>
      <c r="B38" s="7" t="s">
        <v>241</v>
      </c>
      <c r="C38" s="8" t="s">
        <v>242</v>
      </c>
      <c r="D38" s="7" t="s">
        <v>243</v>
      </c>
      <c r="E38" s="7" t="s">
        <v>244</v>
      </c>
      <c r="F38" s="7">
        <v>1</v>
      </c>
      <c r="G38" s="7" t="s">
        <v>245</v>
      </c>
      <c r="H38" s="7" t="s">
        <v>246</v>
      </c>
      <c r="I38" s="7">
        <v>0</v>
      </c>
      <c r="J38" s="7">
        <v>717</v>
      </c>
      <c r="K38" s="7" t="str">
        <f>VLOOKUP(J38,[1]Sheet1!$A$1:$B$65536,2,0)</f>
        <v>大邑县晋原镇通达东路五段药店</v>
      </c>
      <c r="L38" s="7" t="s">
        <v>39</v>
      </c>
      <c r="M38" s="8" t="s">
        <v>23</v>
      </c>
      <c r="N38" s="7"/>
      <c r="O38" s="8" t="s">
        <v>247</v>
      </c>
    </row>
    <row r="39" ht="15" spans="1:15">
      <c r="A39" s="9">
        <v>37</v>
      </c>
      <c r="B39" s="10" t="s">
        <v>248</v>
      </c>
      <c r="C39" s="11" t="s">
        <v>249</v>
      </c>
      <c r="D39" s="10" t="s">
        <v>229</v>
      </c>
      <c r="E39" s="10" t="s">
        <v>250</v>
      </c>
      <c r="F39" s="10">
        <v>1</v>
      </c>
      <c r="G39" s="10" t="s">
        <v>251</v>
      </c>
      <c r="H39" s="10" t="s">
        <v>232</v>
      </c>
      <c r="I39" s="10">
        <v>25</v>
      </c>
      <c r="J39" s="10">
        <v>587</v>
      </c>
      <c r="K39" s="10" t="str">
        <f>VLOOKUP(J39,[1]Sheet1!$A$1:$B$65536,2,0)</f>
        <v>都江堰景中路店</v>
      </c>
      <c r="L39" s="10" t="s">
        <v>39</v>
      </c>
      <c r="M39" s="11" t="s">
        <v>23</v>
      </c>
      <c r="N39" s="20">
        <v>169760</v>
      </c>
      <c r="O39" s="11" t="s">
        <v>252</v>
      </c>
    </row>
    <row r="40" s="2" customFormat="1" ht="15" spans="1:15">
      <c r="A40" s="6">
        <v>38</v>
      </c>
      <c r="B40" s="7" t="s">
        <v>253</v>
      </c>
      <c r="C40" s="8" t="s">
        <v>254</v>
      </c>
      <c r="D40" s="7" t="s">
        <v>255</v>
      </c>
      <c r="E40" s="7" t="s">
        <v>256</v>
      </c>
      <c r="F40" s="7">
        <v>2</v>
      </c>
      <c r="G40" s="7" t="s">
        <v>257</v>
      </c>
      <c r="H40" s="7" t="s">
        <v>258</v>
      </c>
      <c r="I40" s="7">
        <v>48</v>
      </c>
      <c r="J40" s="7">
        <v>587</v>
      </c>
      <c r="K40" s="7" t="str">
        <f>VLOOKUP(J40,[1]Sheet1!$A$1:$B$65536,2,0)</f>
        <v>都江堰景中路店</v>
      </c>
      <c r="L40" s="7" t="s">
        <v>22</v>
      </c>
      <c r="M40" s="8" t="s">
        <v>23</v>
      </c>
      <c r="N40" s="18"/>
      <c r="O40" s="8" t="s">
        <v>259</v>
      </c>
    </row>
    <row r="41" s="2" customFormat="1" ht="15" spans="1:15">
      <c r="A41" s="6">
        <v>39</v>
      </c>
      <c r="B41" s="7" t="s">
        <v>260</v>
      </c>
      <c r="C41" s="8" t="s">
        <v>261</v>
      </c>
      <c r="D41" s="16" t="s">
        <v>262</v>
      </c>
      <c r="E41" s="7" t="s">
        <v>263</v>
      </c>
      <c r="F41" s="7">
        <v>1</v>
      </c>
      <c r="G41" s="7" t="s">
        <v>264</v>
      </c>
      <c r="H41" s="7" t="s">
        <v>265</v>
      </c>
      <c r="I41" s="7">
        <v>75</v>
      </c>
      <c r="J41" s="7">
        <v>587</v>
      </c>
      <c r="K41" s="7" t="str">
        <f>VLOOKUP(J41,[1]Sheet1!$A$1:$B$65536,2,0)</f>
        <v>都江堰景中路店</v>
      </c>
      <c r="L41" s="7" t="s">
        <v>22</v>
      </c>
      <c r="M41" s="8" t="s">
        <v>23</v>
      </c>
      <c r="N41" s="7"/>
      <c r="O41" s="8" t="s">
        <v>226</v>
      </c>
    </row>
    <row r="42" ht="15" spans="1:15">
      <c r="A42" s="9">
        <v>40</v>
      </c>
      <c r="B42" s="10" t="s">
        <v>266</v>
      </c>
      <c r="C42" s="11" t="s">
        <v>267</v>
      </c>
      <c r="D42" s="12" t="s">
        <v>262</v>
      </c>
      <c r="E42" s="10" t="s">
        <v>263</v>
      </c>
      <c r="F42" s="10">
        <v>1</v>
      </c>
      <c r="G42" s="10" t="s">
        <v>264</v>
      </c>
      <c r="H42" s="10" t="s">
        <v>265</v>
      </c>
      <c r="I42" s="10">
        <v>75</v>
      </c>
      <c r="J42" s="10">
        <v>587</v>
      </c>
      <c r="K42" s="10" t="str">
        <f>VLOOKUP(J42,[1]Sheet1!$A$1:$B$65536,2,0)</f>
        <v>都江堰景中路店</v>
      </c>
      <c r="L42" s="10" t="s">
        <v>22</v>
      </c>
      <c r="M42" s="11" t="s">
        <v>23</v>
      </c>
      <c r="N42" s="10"/>
      <c r="O42" s="11" t="s">
        <v>268</v>
      </c>
    </row>
    <row r="43" ht="15" spans="1:15">
      <c r="A43" s="9">
        <v>41</v>
      </c>
      <c r="B43" s="10" t="s">
        <v>269</v>
      </c>
      <c r="C43" s="11" t="s">
        <v>270</v>
      </c>
      <c r="D43" s="10" t="s">
        <v>229</v>
      </c>
      <c r="E43" s="10" t="s">
        <v>250</v>
      </c>
      <c r="F43" s="10">
        <v>1</v>
      </c>
      <c r="G43" s="10" t="s">
        <v>271</v>
      </c>
      <c r="H43" s="10" t="s">
        <v>232</v>
      </c>
      <c r="I43" s="10">
        <v>38</v>
      </c>
      <c r="J43" s="10">
        <v>587</v>
      </c>
      <c r="K43" s="10" t="str">
        <f>VLOOKUP(J43,[1]Sheet1!$A$1:$B$65536,2,0)</f>
        <v>都江堰景中路店</v>
      </c>
      <c r="L43" s="10" t="s">
        <v>22</v>
      </c>
      <c r="M43" s="11" t="s">
        <v>23</v>
      </c>
      <c r="N43" s="20">
        <v>169760</v>
      </c>
      <c r="O43" s="11" t="s">
        <v>272</v>
      </c>
    </row>
    <row r="44" ht="15" spans="1:15">
      <c r="A44" s="9">
        <v>42</v>
      </c>
      <c r="B44" s="10" t="s">
        <v>273</v>
      </c>
      <c r="C44" s="11" t="s">
        <v>274</v>
      </c>
      <c r="D44" s="12" t="s">
        <v>275</v>
      </c>
      <c r="E44" s="10" t="s">
        <v>276</v>
      </c>
      <c r="F44" s="10">
        <v>1</v>
      </c>
      <c r="G44" s="10" t="s">
        <v>277</v>
      </c>
      <c r="H44" s="10" t="s">
        <v>278</v>
      </c>
      <c r="I44" s="24">
        <v>15000</v>
      </c>
      <c r="J44" s="25">
        <v>744</v>
      </c>
      <c r="K44" s="25" t="str">
        <f>VLOOKUP(J44,[1]Sheet1!$A$1:$B$65536,2,0)</f>
        <v>武侯区科华街药店</v>
      </c>
      <c r="L44" s="10" t="s">
        <v>39</v>
      </c>
      <c r="M44" s="11" t="s">
        <v>23</v>
      </c>
      <c r="N44" s="26">
        <v>184057</v>
      </c>
      <c r="O44" s="11" t="s">
        <v>279</v>
      </c>
    </row>
    <row r="45" ht="15" spans="1:15">
      <c r="A45" s="9">
        <v>43</v>
      </c>
      <c r="B45" s="10" t="s">
        <v>280</v>
      </c>
      <c r="C45" s="11" t="s">
        <v>281</v>
      </c>
      <c r="D45" s="10" t="s">
        <v>282</v>
      </c>
      <c r="E45" s="10" t="s">
        <v>283</v>
      </c>
      <c r="F45" s="10">
        <v>1</v>
      </c>
      <c r="G45" s="10" t="s">
        <v>284</v>
      </c>
      <c r="H45" s="10" t="s">
        <v>285</v>
      </c>
      <c r="I45" s="24">
        <v>5398</v>
      </c>
      <c r="J45" s="10">
        <v>744</v>
      </c>
      <c r="K45" s="10" t="str">
        <f>VLOOKUP(J45,[1]Sheet1!$A$1:$B$65536,2,0)</f>
        <v>武侯区科华街药店</v>
      </c>
      <c r="L45" s="10" t="s">
        <v>39</v>
      </c>
      <c r="M45" s="11" t="s">
        <v>23</v>
      </c>
      <c r="N45" s="24"/>
      <c r="O45" s="11" t="s">
        <v>286</v>
      </c>
    </row>
    <row r="46" ht="15" spans="1:15">
      <c r="A46" s="9">
        <v>44</v>
      </c>
      <c r="B46" s="10" t="s">
        <v>287</v>
      </c>
      <c r="C46" s="11" t="s">
        <v>288</v>
      </c>
      <c r="D46" s="12" t="s">
        <v>289</v>
      </c>
      <c r="E46" s="10" t="s">
        <v>290</v>
      </c>
      <c r="F46" s="10">
        <v>3</v>
      </c>
      <c r="G46" s="10" t="s">
        <v>291</v>
      </c>
      <c r="H46" s="10" t="s">
        <v>292</v>
      </c>
      <c r="I46" s="11"/>
      <c r="J46" s="27">
        <v>754</v>
      </c>
      <c r="K46" s="27" t="s">
        <v>293</v>
      </c>
      <c r="L46" s="10" t="s">
        <v>39</v>
      </c>
      <c r="M46" s="11" t="s">
        <v>23</v>
      </c>
      <c r="N46" s="11"/>
      <c r="O46" s="11" t="s">
        <v>62</v>
      </c>
    </row>
    <row r="47" ht="15" spans="1:15">
      <c r="A47" s="9">
        <v>45</v>
      </c>
      <c r="B47" s="10" t="s">
        <v>294</v>
      </c>
      <c r="C47" s="11" t="s">
        <v>295</v>
      </c>
      <c r="D47" s="10" t="s">
        <v>296</v>
      </c>
      <c r="E47" s="10" t="s">
        <v>297</v>
      </c>
      <c r="F47" s="10">
        <v>2</v>
      </c>
      <c r="G47" s="10" t="s">
        <v>298</v>
      </c>
      <c r="H47" s="10" t="s">
        <v>299</v>
      </c>
      <c r="I47" s="24">
        <v>46</v>
      </c>
      <c r="J47" s="10">
        <v>111219</v>
      </c>
      <c r="K47" s="10" t="str">
        <f>VLOOKUP(J47,[1]Sheet1!$A$1:$B$65536,2,0)</f>
        <v>花照壁街店</v>
      </c>
      <c r="L47" s="10" t="s">
        <v>22</v>
      </c>
      <c r="M47" s="11" t="s">
        <v>23</v>
      </c>
      <c r="N47" s="26">
        <v>183962</v>
      </c>
      <c r="O47" s="11" t="s">
        <v>300</v>
      </c>
    </row>
    <row r="48" s="2" customFormat="1" ht="15" spans="1:15">
      <c r="A48" s="6">
        <v>46</v>
      </c>
      <c r="B48" s="7" t="s">
        <v>301</v>
      </c>
      <c r="C48" s="8" t="s">
        <v>302</v>
      </c>
      <c r="D48" s="7" t="s">
        <v>303</v>
      </c>
      <c r="E48" s="7" t="s">
        <v>30</v>
      </c>
      <c r="F48" s="7">
        <v>2</v>
      </c>
      <c r="G48" s="7" t="s">
        <v>30</v>
      </c>
      <c r="H48" s="7" t="s">
        <v>30</v>
      </c>
      <c r="I48" s="28">
        <v>0</v>
      </c>
      <c r="J48" s="7">
        <v>0</v>
      </c>
      <c r="K48" s="7"/>
      <c r="L48" s="7" t="s">
        <v>22</v>
      </c>
      <c r="M48" s="8" t="s">
        <v>23</v>
      </c>
      <c r="N48" s="28"/>
      <c r="O48" s="8" t="s">
        <v>304</v>
      </c>
    </row>
  </sheetData>
  <autoFilter ref="A2:O48">
    <filterColumn colId="12">
      <customFilters>
        <customFilter operator="equal" val="员工"/>
      </customFilters>
    </filterColumn>
    <extLst/>
  </autoFilter>
  <sortState ref="A3:O48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2020-05-07T01:15:00Z</dcterms:created>
  <dcterms:modified xsi:type="dcterms:W3CDTF">2020-06-08T03:28:36Z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