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<sst xmlns="http://schemas.openxmlformats.org/spreadsheetml/2006/main" count="107" uniqueCount="89">
  <si>
    <t>小程序找药（2020.6.29）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</si>
  <si>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</si>
  <si>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</si>
  <si>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</si>
  <si>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</si>
  <si>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</si>
  <si>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</si>
  <si>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</si>
  <si>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</si>
  <si>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</si>
  <si>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</si>
  <si>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</si>
  <si>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</si>
  <si>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</si>
  <si>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</si>
  <si>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</si>
  <si>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2020-06-29 11:01:49</t>
  </si>
  <si>
    <t>b1073</t>
  </si>
  <si>
    <t>普伐他汀钠片</t>
  </si>
  <si>
    <t>20mg×10片</t>
  </si>
  <si>
    <t>瀚晖制药有限公司</t>
  </si>
  <si>
    <t>H20050150</t>
  </si>
  <si>
    <t>普通</t>
  </si>
  <si>
    <t>员工</t>
  </si>
  <si>
    <t>公司在营且有库存，仓库库存3盒，门店库存4盒，请门店店间调拨和报营运部铺货及时满足顾客需求</t>
  </si>
  <si>
    <t>a6691</t>
  </si>
  <si>
    <t>普瑞巴林胶囊</t>
  </si>
  <si>
    <t>75mg*10粒</t>
  </si>
  <si>
    <t>重庆赛维药业有限公司</t>
  </si>
  <si>
    <t>H20130073</t>
  </si>
  <si>
    <t>青羊区十二桥药店</t>
  </si>
  <si>
    <t>紧急</t>
  </si>
  <si>
    <t>请采购部找渠道（杏林98小程序销量116笔）中标价81.46</t>
  </si>
  <si>
    <t>2020-06-29 12:45:10</t>
  </si>
  <si>
    <t>a6692</t>
  </si>
  <si>
    <t>双氯芬酸钠气雾剂</t>
  </si>
  <si>
    <t>60g</t>
  </si>
  <si>
    <t>广东同德药业有限公司</t>
  </si>
  <si>
    <t>H19991425</t>
  </si>
  <si>
    <t>已回复有渠道，请采购部尽快报送新品（累计3家门店报送需求）</t>
  </si>
  <si>
    <t>2020-06-29 14:33:09</t>
  </si>
  <si>
    <t>a6693</t>
  </si>
  <si>
    <t>盐酸二甲双胍缓释片</t>
  </si>
  <si>
    <t>0.25x60片</t>
  </si>
  <si>
    <t>石家庄市华新药业有限责任公司</t>
  </si>
  <si>
    <t>H20060164</t>
  </si>
  <si>
    <t>请采购部找渠道</t>
  </si>
  <si>
    <t>2020-06-29 15:36:54</t>
  </si>
  <si>
    <t>a6694</t>
  </si>
  <si>
    <t>卡络磺钠片</t>
  </si>
  <si>
    <t>10mg*15片</t>
  </si>
  <si>
    <t>吴中医药</t>
  </si>
  <si>
    <t>H20053124</t>
  </si>
  <si>
    <t>4月26日已报新品，在待经营目录，请采购部联系厂家尽快交资料（累计3家门店报送需求）中标价17.35</t>
  </si>
  <si>
    <t>2020-06-29 18:28:50</t>
  </si>
  <si>
    <t>b1074</t>
  </si>
  <si>
    <r>
      <t>儿童维</t>
    </r>
    <r>
      <rPr>
        <sz val="10"/>
        <rFont val="Arial"/>
        <family val="2"/>
        <charset val="0"/>
      </rPr>
      <t>D</t>
    </r>
    <r>
      <rPr>
        <sz val="10"/>
        <rFont val="宋体"/>
        <family val="2"/>
        <charset val="0"/>
      </rPr>
      <t>钙咀嚼片</t>
    </r>
  </si>
  <si>
    <t>30片</t>
  </si>
  <si>
    <t>美国安士制药有限公司</t>
  </si>
  <si>
    <t>彭姐</t>
  </si>
  <si>
    <t>顾客</t>
  </si>
  <si>
    <t>公司在营且有库存，已联系顾客到梨花街购买</t>
  </si>
  <si>
    <t>2020-06-29 20:54:15</t>
  </si>
  <si>
    <t>a6695</t>
  </si>
  <si>
    <t>妇洁舒洗液</t>
  </si>
  <si>
    <t>230ml</t>
  </si>
  <si>
    <t>银诺克</t>
  </si>
  <si>
    <t>B20050058</t>
  </si>
  <si>
    <t>请采购部找渠道（100ml中标价36.68）</t>
  </si>
  <si>
    <t>2020-06-29 20:57:24</t>
  </si>
  <si>
    <t>a6696</t>
  </si>
  <si>
    <t>荷丹片</t>
  </si>
  <si>
    <t>24片</t>
  </si>
  <si>
    <t>南昌济顺</t>
  </si>
  <si>
    <t>Z20023129</t>
  </si>
  <si>
    <t>5月15日已报新品，请采购部联系厂家尽快交资料（累计4家门店报送需求）中标价27.33</t>
  </si>
  <si>
    <t>2020-06-29 21:11:10</t>
  </si>
  <si>
    <t>a6697</t>
  </si>
  <si>
    <t>七味胃痛胶囊</t>
  </si>
  <si>
    <t>36粒</t>
  </si>
  <si>
    <t>青海益欣药业有限公司</t>
  </si>
  <si>
    <t>Z20026459</t>
  </si>
  <si>
    <t>请采购部找渠道（交大三店报送过需求）</t>
  </si>
  <si>
    <t>2020-06-29 21:14:21</t>
  </si>
  <si>
    <t>a6698</t>
  </si>
  <si>
    <t>跌打七厘片</t>
  </si>
  <si>
    <t>重庆希尔安药业有限公司</t>
  </si>
  <si>
    <t>Z20143029</t>
  </si>
  <si>
    <t>请采购部找渠道（大邑东街报送过需求）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</si>
</sst>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宋体"/>
      <family val="2"/>
      <charset val="0"/>
    </font>
    <font>
      <sz val="10"/>
      <name val="Arial"/>
      <family val="2"/>
      <charset val="0"/>
    </font>
    <font>
      <sz val="11"/>
      <name val="宋体"/>
      <charset val="0"/>
    </font>
    <font>
      <sz val="11"/>
      <name val="Calibri"/>
      <charset val="0"/>
    </font>
    <font>
      <sz val="10"/>
      <name val="宋体"/>
      <charset val="134"/>
    </font>
    <font>
      <sz val="11"/>
      <color rgb="FF000000"/>
      <name val="Calibri"/>
      <charset val="0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25" borderId="4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27" fillId="26" borderId="5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H19" sqref="H19"/>
    </sheetView>
  </sheetViews>
  <sheetFormatPr defaultColWidth="9" defaultRowHeight="13.5"/>
  <cols>
    <col min="1" max="1" width="3.5" style="3" customWidth="1"/>
    <col min="2" max="2" width="10.875" customWidth="1"/>
    <col min="3" max="3" width="6.25" customWidth="1"/>
    <col min="4" max="4" width="18.375" customWidth="1"/>
    <col min="5" max="5" width="15.5" customWidth="1"/>
    <col min="6" max="6" width="4.125" customWidth="1"/>
    <col min="7" max="7" width="8.5" customWidth="1"/>
    <col min="8" max="8" width="10.625" customWidth="1"/>
    <col min="9" max="10" width="6.125" customWidth="1"/>
    <col min="11" max="11" width="13.125" customWidth="1"/>
    <col min="12" max="12" width="8.875" customWidth="1"/>
    <col min="13" max="13" width="9.125" customWidth="1"/>
    <col min="14" max="14" width="6.75" customWidth="1"/>
    <col min="15" max="15" width="108.12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21" t="s">
        <v>15</v>
      </c>
    </row>
    <row r="3" s="2" customFormat="1" ht="15" spans="1:15">
      <c r="A3" s="6">
        <v>1</v>
      </c>
      <c r="B3" s="7" t="s">
        <v>16</v>
      </c>
      <c r="C3" s="8" t="s">
        <v>17</v>
      </c>
      <c r="D3" s="9" t="s">
        <v>18</v>
      </c>
      <c r="E3" s="7" t="s">
        <v>19</v>
      </c>
      <c r="F3" s="7">
        <v>5</v>
      </c>
      <c r="G3" s="7" t="s">
        <v>20</v>
      </c>
      <c r="H3" s="7" t="s">
        <v>21</v>
      </c>
      <c r="I3" s="7">
        <v>45</v>
      </c>
      <c r="J3" s="7">
        <v>102935</v>
      </c>
      <c r="K3" s="22" t="str">
        <f>VLOOKUP(J3,[1]Sheet1!$A$1:$B$65536,2,0)</f>
        <v>青羊区童子街</v>
      </c>
      <c r="L3" s="7" t="s">
        <v>22</v>
      </c>
      <c r="M3" s="23" t="s">
        <v>23</v>
      </c>
      <c r="N3" s="24">
        <v>121554</v>
      </c>
      <c r="O3" s="23" t="s">
        <v>24</v>
      </c>
    </row>
    <row r="4" ht="15" spans="1:15">
      <c r="A4" s="10">
        <v>2</v>
      </c>
      <c r="B4" s="11" t="s">
        <v>16</v>
      </c>
      <c r="C4" s="12" t="s">
        <v>25</v>
      </c>
      <c r="D4" s="11" t="s">
        <v>26</v>
      </c>
      <c r="E4" s="11" t="s">
        <v>27</v>
      </c>
      <c r="F4" s="11">
        <v>10</v>
      </c>
      <c r="G4" s="13" t="s">
        <v>28</v>
      </c>
      <c r="H4" s="11" t="s">
        <v>29</v>
      </c>
      <c r="I4" s="11"/>
      <c r="J4" s="25">
        <v>582</v>
      </c>
      <c r="K4" s="25" t="s">
        <v>30</v>
      </c>
      <c r="L4" s="11" t="s">
        <v>31</v>
      </c>
      <c r="M4" s="26" t="s">
        <v>23</v>
      </c>
      <c r="N4" s="12"/>
      <c r="O4" s="26" t="s">
        <v>32</v>
      </c>
    </row>
    <row r="5" ht="15" spans="1:15">
      <c r="A5" s="10">
        <v>3</v>
      </c>
      <c r="B5" s="11" t="s">
        <v>33</v>
      </c>
      <c r="C5" s="12" t="s">
        <v>34</v>
      </c>
      <c r="D5" s="14" t="s">
        <v>35</v>
      </c>
      <c r="E5" s="14" t="s">
        <v>36</v>
      </c>
      <c r="F5" s="11">
        <v>1</v>
      </c>
      <c r="G5" s="13" t="s">
        <v>37</v>
      </c>
      <c r="H5" s="11" t="s">
        <v>38</v>
      </c>
      <c r="I5" s="11">
        <v>25</v>
      </c>
      <c r="J5" s="11">
        <v>102935</v>
      </c>
      <c r="K5" s="27" t="str">
        <f>VLOOKUP(J5,[1]Sheet1!$A$1:$B$65536,2,0)</f>
        <v>青羊区童子街</v>
      </c>
      <c r="L5" s="11" t="s">
        <v>31</v>
      </c>
      <c r="M5" s="26" t="s">
        <v>23</v>
      </c>
      <c r="N5" s="12"/>
      <c r="O5" s="26" t="s">
        <v>39</v>
      </c>
    </row>
    <row r="6" ht="15" spans="1:15">
      <c r="A6" s="10">
        <v>4</v>
      </c>
      <c r="B6" s="11" t="s">
        <v>40</v>
      </c>
      <c r="C6" s="12" t="s">
        <v>41</v>
      </c>
      <c r="D6" s="11" t="s">
        <v>42</v>
      </c>
      <c r="E6" s="11" t="s">
        <v>43</v>
      </c>
      <c r="F6" s="11">
        <v>2</v>
      </c>
      <c r="G6" s="11" t="s">
        <v>44</v>
      </c>
      <c r="H6" s="11" t="s">
        <v>45</v>
      </c>
      <c r="I6" s="11">
        <v>19.8</v>
      </c>
      <c r="J6" s="11">
        <v>113298</v>
      </c>
      <c r="K6" s="27" t="str">
        <f>VLOOKUP(J6,[1]Sheet1!$A$1:$B$65536,2,0)</f>
        <v>双楠伊藤路店（逸都路店）</v>
      </c>
      <c r="L6" s="11" t="s">
        <v>22</v>
      </c>
      <c r="M6" s="26" t="s">
        <v>23</v>
      </c>
      <c r="N6" s="12"/>
      <c r="O6" s="26" t="s">
        <v>46</v>
      </c>
    </row>
    <row r="7" ht="15" spans="1:15">
      <c r="A7" s="10">
        <v>5</v>
      </c>
      <c r="B7" s="11" t="s">
        <v>47</v>
      </c>
      <c r="C7" s="12" t="s">
        <v>48</v>
      </c>
      <c r="D7" s="11" t="s">
        <v>49</v>
      </c>
      <c r="E7" s="11" t="s">
        <v>50</v>
      </c>
      <c r="F7" s="11">
        <v>1</v>
      </c>
      <c r="G7" s="11" t="s">
        <v>51</v>
      </c>
      <c r="H7" s="11" t="s">
        <v>52</v>
      </c>
      <c r="I7" s="11">
        <v>20</v>
      </c>
      <c r="J7" s="11">
        <v>712</v>
      </c>
      <c r="K7" s="27" t="str">
        <f>VLOOKUP(J7,[1]Sheet1!$A$1:$B$65536,2,0)</f>
        <v>成华区华泰路药店</v>
      </c>
      <c r="L7" s="11" t="s">
        <v>31</v>
      </c>
      <c r="M7" s="12" t="s">
        <v>23</v>
      </c>
      <c r="N7" s="12"/>
      <c r="O7" s="12" t="s">
        <v>53</v>
      </c>
    </row>
    <row r="8" s="2" customFormat="1" ht="15" spans="1:15">
      <c r="A8" s="6">
        <v>6</v>
      </c>
      <c r="B8" s="7" t="s">
        <v>54</v>
      </c>
      <c r="C8" s="8" t="s">
        <v>55</v>
      </c>
      <c r="D8" s="15" t="s">
        <v>56</v>
      </c>
      <c r="E8" s="16" t="s">
        <v>57</v>
      </c>
      <c r="F8" s="17">
        <v>1</v>
      </c>
      <c r="G8" s="16" t="s">
        <v>58</v>
      </c>
      <c r="H8" s="7"/>
      <c r="I8" s="17"/>
      <c r="J8" s="7" t="s">
        <v>59</v>
      </c>
      <c r="K8" s="7">
        <v>13618094812</v>
      </c>
      <c r="L8" s="7" t="s">
        <v>31</v>
      </c>
      <c r="M8" s="23" t="s">
        <v>60</v>
      </c>
      <c r="N8" s="24">
        <v>29058</v>
      </c>
      <c r="O8" s="23" t="s">
        <v>61</v>
      </c>
    </row>
    <row r="9" ht="15" spans="1:15">
      <c r="A9" s="10">
        <v>7</v>
      </c>
      <c r="B9" s="11" t="s">
        <v>62</v>
      </c>
      <c r="C9" s="12" t="s">
        <v>63</v>
      </c>
      <c r="D9" s="11" t="s">
        <v>64</v>
      </c>
      <c r="E9" s="11" t="s">
        <v>65</v>
      </c>
      <c r="F9" s="11">
        <v>1</v>
      </c>
      <c r="G9" s="14" t="s">
        <v>66</v>
      </c>
      <c r="H9" s="11" t="s">
        <v>67</v>
      </c>
      <c r="I9" s="11">
        <v>22</v>
      </c>
      <c r="J9" s="11">
        <v>102567</v>
      </c>
      <c r="K9" s="27" t="str">
        <f>VLOOKUP(J9,[1]Sheet1!$A$1:$B$65536,2,0)</f>
        <v>新津武阳西路</v>
      </c>
      <c r="L9" s="11" t="s">
        <v>31</v>
      </c>
      <c r="M9" s="26" t="s">
        <v>23</v>
      </c>
      <c r="N9" s="12"/>
      <c r="O9" s="26" t="s">
        <v>68</v>
      </c>
    </row>
    <row r="10" ht="15" spans="1:15">
      <c r="A10" s="10">
        <v>8</v>
      </c>
      <c r="B10" s="11" t="s">
        <v>69</v>
      </c>
      <c r="C10" s="12" t="s">
        <v>70</v>
      </c>
      <c r="D10" s="18" t="s">
        <v>71</v>
      </c>
      <c r="E10" s="19" t="s">
        <v>72</v>
      </c>
      <c r="F10" s="11">
        <v>2</v>
      </c>
      <c r="G10" s="11" t="s">
        <v>73</v>
      </c>
      <c r="H10" s="11" t="s">
        <v>74</v>
      </c>
      <c r="I10" s="11">
        <v>29</v>
      </c>
      <c r="J10" s="11">
        <v>102567</v>
      </c>
      <c r="K10" s="27" t="str">
        <f>VLOOKUP(J10,[1]Sheet1!$A$1:$B$65536,2,0)</f>
        <v>新津武阳西路</v>
      </c>
      <c r="L10" s="11" t="s">
        <v>31</v>
      </c>
      <c r="M10" s="26" t="s">
        <v>23</v>
      </c>
      <c r="N10" s="28"/>
      <c r="O10" s="26" t="s">
        <v>75</v>
      </c>
    </row>
    <row r="11" ht="15" spans="1:15">
      <c r="A11" s="10">
        <v>9</v>
      </c>
      <c r="B11" s="11" t="s">
        <v>76</v>
      </c>
      <c r="C11" s="12" t="s">
        <v>77</v>
      </c>
      <c r="D11" s="11" t="s">
        <v>78</v>
      </c>
      <c r="E11" s="11" t="s">
        <v>79</v>
      </c>
      <c r="F11" s="14">
        <v>1</v>
      </c>
      <c r="G11" s="14" t="s">
        <v>80</v>
      </c>
      <c r="H11" s="11" t="s">
        <v>81</v>
      </c>
      <c r="I11" s="14">
        <v>30</v>
      </c>
      <c r="J11" s="29">
        <v>716</v>
      </c>
      <c r="K11" s="30" t="str">
        <f>VLOOKUP(J11,[1]Sheet1!$A$1:$B$65536,2,0)</f>
        <v>大邑县沙渠镇方圆路药店</v>
      </c>
      <c r="L11" s="11" t="s">
        <v>31</v>
      </c>
      <c r="M11" s="26" t="s">
        <v>23</v>
      </c>
      <c r="N11" s="12"/>
      <c r="O11" s="26" t="s">
        <v>82</v>
      </c>
    </row>
    <row r="12" ht="15" spans="1:15">
      <c r="A12" s="10">
        <v>10</v>
      </c>
      <c r="B12" s="11" t="s">
        <v>83</v>
      </c>
      <c r="C12" s="12" t="s">
        <v>84</v>
      </c>
      <c r="D12" s="20" t="s">
        <v>85</v>
      </c>
      <c r="E12" s="11" t="s">
        <v>72</v>
      </c>
      <c r="F12" s="14">
        <v>1</v>
      </c>
      <c r="G12" s="11" t="s">
        <v>86</v>
      </c>
      <c r="H12" s="11" t="s">
        <v>87</v>
      </c>
      <c r="I12" s="31">
        <v>30</v>
      </c>
      <c r="J12" s="11">
        <v>716</v>
      </c>
      <c r="K12" s="27" t="str">
        <f>VLOOKUP(J12,[1]Sheet1!$A$1:$B$65536,2,0)</f>
        <v>大邑县沙渠镇方圆路药店</v>
      </c>
      <c r="L12" s="11" t="s">
        <v>31</v>
      </c>
      <c r="M12" s="26" t="s">
        <v>23</v>
      </c>
      <c r="N12" s="28"/>
      <c r="O12" s="26" t="s">
        <v>88</v>
      </c>
    </row>
  </sheetData>
  <sortState ref="A3:O12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2020-06-30T02:17:30Z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