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<sst xmlns="http://schemas.openxmlformats.org/spreadsheetml/2006/main" count="255" uniqueCount="189">
  <si>
    <t>小程序找药（2020.6.23）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</si>
  <si>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</si>
  <si>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</si>
  <si>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</si>
  <si>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</si>
  <si>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</si>
  <si>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</si>
  <si>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</si>
  <si>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</si>
  <si>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</si>
  <si>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</si>
  <si>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</si>
  <si>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</si>
  <si>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</si>
  <si>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</si>
  <si>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</si>
  <si>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2020-06-23 20:37:12</t>
  </si>
  <si>
    <t>富马酸卢帕他定片</t>
  </si>
  <si>
    <t>10mg×3片</t>
  </si>
  <si>
    <t>扬子江药业集团</t>
  </si>
  <si>
    <t>H20173112</t>
  </si>
  <si>
    <t>紧急</t>
  </si>
  <si>
    <t>员工</t>
  </si>
  <si>
    <t>10mg*5片装5.21已报新品请采购部联系厂家尽快交资料后购进（累计11家门店报送需求）医院中标价95.07元，海王同厂家3片装在售</t>
  </si>
  <si>
    <t>2020-06-23 20:22:05</t>
  </si>
  <si>
    <t>祛风止痒口服液</t>
  </si>
  <si>
    <t>120ml</t>
  </si>
  <si>
    <t>四川泰华堂制药有限公司</t>
  </si>
  <si>
    <t>B20020371</t>
  </si>
  <si>
    <t>新品，已报新品且在特殊目录，一直未交资料，请采购部联系厂家交资料（13年中标价25.08元）</t>
  </si>
  <si>
    <t>2020-06-23 17:28:36</t>
  </si>
  <si>
    <t>复方芩芍樟脑软膏</t>
  </si>
  <si>
    <t>10g/支</t>
  </si>
  <si>
    <t>北京佑三药业有限公司</t>
  </si>
  <si>
    <t>B20020866</t>
  </si>
  <si>
    <t>请采购部找渠道</t>
  </si>
  <si>
    <t>2020-06-23 17:21:41</t>
  </si>
  <si>
    <t>洛索洛芬钠贴剂</t>
  </si>
  <si>
    <t>7cm*10cm*50mg*3贴</t>
  </si>
  <si>
    <t>日本LEAD CHEMICAL CO., LTD. 分包装:上海朝晖药业有限公司</t>
  </si>
  <si>
    <t>J20150124</t>
  </si>
  <si>
    <t>已回复有渠道，请采购部尽快报送新品，累计3家门店报送需求（中标价43.19）</t>
  </si>
  <si>
    <t>2020-06-23 17:11:49</t>
  </si>
  <si>
    <t>肾炎片</t>
  </si>
  <si>
    <t>100片/瓶</t>
  </si>
  <si>
    <t>吉林紫鑫药业股份有限公司</t>
  </si>
  <si>
    <t>z22020138</t>
  </si>
  <si>
    <t>2020-06-23 16:52:54</t>
  </si>
  <si>
    <t>克拉霉素胶囊</t>
  </si>
  <si>
    <t>0.25g*10粒</t>
  </si>
  <si>
    <t>江苏福邦药业有限公司</t>
  </si>
  <si>
    <t>H20083442</t>
  </si>
  <si>
    <t>2020-06-23 16:48:21</t>
  </si>
  <si>
    <t>维酶素片</t>
  </si>
  <si>
    <t>100瓶</t>
  </si>
  <si>
    <t>广西大海阳光药业</t>
  </si>
  <si>
    <t>H45021183</t>
  </si>
  <si>
    <t>2020-06-23 16:22:57</t>
  </si>
  <si>
    <t>维D2乳酸钙片</t>
  </si>
  <si>
    <t>60片</t>
  </si>
  <si>
    <t>吉林敖东</t>
  </si>
  <si>
    <t>H20067569</t>
  </si>
  <si>
    <t>2020-06-23 16:18:17</t>
  </si>
  <si>
    <t>益肾蠲痹丸</t>
  </si>
  <si>
    <t>8G*12</t>
  </si>
  <si>
    <t>江苏正大清江</t>
  </si>
  <si>
    <t>Z10890004</t>
  </si>
  <si>
    <t>普通</t>
  </si>
  <si>
    <t>2020-06-23 15:58:17</t>
  </si>
  <si>
    <t>胆舒软胶囊</t>
  </si>
  <si>
    <t>36粒</t>
  </si>
  <si>
    <t>四川科伦药业</t>
  </si>
  <si>
    <t>Z20080528</t>
  </si>
  <si>
    <t>2020-06-23 15:45:30</t>
  </si>
  <si>
    <t>氨茶碱</t>
  </si>
  <si>
    <t>0.1g*100片</t>
  </si>
  <si>
    <t>国药集团汕头金石制药</t>
  </si>
  <si>
    <t>H44021063</t>
  </si>
  <si>
    <t>2020-06-23 15:20:00</t>
  </si>
  <si>
    <t>风湿骨痛片</t>
  </si>
  <si>
    <t>0.36g  24片/板x2板/盒</t>
  </si>
  <si>
    <t>安徽美欣制药有限公司</t>
  </si>
  <si>
    <t>Z20133043</t>
  </si>
  <si>
    <t>2020-06-23 15:14:42</t>
  </si>
  <si>
    <t>苯磺酸氨氯地平片</t>
  </si>
  <si>
    <t>5mgx14片x2板  盒</t>
  </si>
  <si>
    <t>京新药业</t>
  </si>
  <si>
    <t>H20103356</t>
  </si>
  <si>
    <t>2020-06-23 15:10:59</t>
  </si>
  <si>
    <t>追风透骨丸</t>
  </si>
  <si>
    <t>36g  瓶</t>
  </si>
  <si>
    <t>沈阳红药集团股份有限公司</t>
  </si>
  <si>
    <t>Z21021375</t>
  </si>
  <si>
    <t>2020-06-23 15:07:00</t>
  </si>
  <si>
    <t>非洛地平缓释片（‖）</t>
  </si>
  <si>
    <t>5mg 14片×1板 盒</t>
  </si>
  <si>
    <t>合肥立方制药股份有限公司</t>
  </si>
  <si>
    <t>H20040773</t>
  </si>
  <si>
    <t>2020-06-23 15:04:23</t>
  </si>
  <si>
    <t>前列舒乐软胶囊</t>
  </si>
  <si>
    <t>0.6g×28粒 盒</t>
  </si>
  <si>
    <t>通化利民药业有限责任公司</t>
  </si>
  <si>
    <t>Z20060066</t>
  </si>
  <si>
    <t>2020-06-23 13:20:27</t>
  </si>
  <si>
    <t>前列舒乐胶囊</t>
  </si>
  <si>
    <t>0.4*18粒*2板</t>
  </si>
  <si>
    <t>吉林省俊宏药业有限公司</t>
  </si>
  <si>
    <t>Z20090072</t>
  </si>
  <si>
    <t>2020-06-23 13:09:56</t>
  </si>
  <si>
    <t>雌二醇凝胶</t>
  </si>
  <si>
    <t>30g</t>
  </si>
  <si>
    <t>比利时</t>
  </si>
  <si>
    <t>H20171236</t>
  </si>
  <si>
    <t>2020-06-23 12:51:06</t>
  </si>
  <si>
    <t>阿仑膦酸钠片</t>
  </si>
  <si>
    <t>70mgx4片</t>
  </si>
  <si>
    <t>涿州东乐制药有限公司</t>
  </si>
  <si>
    <t>H20084179</t>
  </si>
  <si>
    <t>2020-06-23 12:32:56</t>
  </si>
  <si>
    <t>固肾生发丸</t>
  </si>
  <si>
    <t>2.5g×13袋</t>
  </si>
  <si>
    <t>吉林省俊宏药业</t>
  </si>
  <si>
    <t>Z22022697</t>
  </si>
  <si>
    <t>2020-06-23 12:30:32</t>
  </si>
  <si>
    <t>降浊祛瘀颗粒</t>
  </si>
  <si>
    <t>3g×12袋</t>
  </si>
  <si>
    <t>南京同仁堂</t>
  </si>
  <si>
    <t>Z20025362</t>
  </si>
  <si>
    <t>2020-06-23 11:58:25</t>
  </si>
  <si>
    <t>九芝堂 裸花紫珠片 12片*2板</t>
  </si>
  <si>
    <t>0.5gx12片x2板</t>
  </si>
  <si>
    <t>海南九芝堂药业有限公司</t>
  </si>
  <si>
    <t>Z46020088</t>
  </si>
  <si>
    <t>2020-06-23 11:55:38</t>
  </si>
  <si>
    <t>断血流片</t>
  </si>
  <si>
    <t>0.42g×30片</t>
  </si>
  <si>
    <t>回音必</t>
  </si>
  <si>
    <t>Z34020763</t>
  </si>
  <si>
    <t>2020-06-23 11:29:05</t>
  </si>
  <si>
    <t>厄贝沙坦氢氯噻嗪片</t>
  </si>
  <si>
    <t>150mg/12.5mgx7片/板x2板/盒</t>
  </si>
  <si>
    <t>浙江华海药业股份有限公司</t>
  </si>
  <si>
    <t>H20058709</t>
  </si>
  <si>
    <t>2020-06-23 10:33:53</t>
  </si>
  <si>
    <t>痘德保</t>
  </si>
  <si>
    <t>60ml</t>
  </si>
  <si>
    <t>北京泰德宝科技有限公司</t>
  </si>
  <si>
    <t>2020-06-23 10:26:48</t>
  </si>
  <si>
    <t>培哚普利叔丁胺片</t>
  </si>
  <si>
    <t>2mg*24片</t>
  </si>
  <si>
    <t>上海医药</t>
  </si>
  <si>
    <t>H20093504</t>
  </si>
  <si>
    <t>2020-06-23 10:19:04</t>
  </si>
  <si>
    <t>阿托伐他汀钙片</t>
  </si>
  <si>
    <t>10mg*28片</t>
  </si>
  <si>
    <t>安药业有限公司</t>
  </si>
  <si>
    <t>H20193043</t>
  </si>
  <si>
    <t>2020-06-23 10:11:20</t>
  </si>
  <si>
    <t>麝香通心滴丸</t>
  </si>
  <si>
    <t>18丸*1板</t>
  </si>
  <si>
    <t>内蒙古康恩贝</t>
  </si>
  <si>
    <t>Z20080018</t>
  </si>
  <si>
    <t>2020-06-23 10:08:50</t>
  </si>
  <si>
    <t>蛤蚧定喘丸</t>
  </si>
  <si>
    <t>6g*10</t>
  </si>
  <si>
    <t>吉林济邦药业</t>
  </si>
  <si>
    <t>z22020263</t>
  </si>
  <si>
    <t>2020-06-23 09:59:34</t>
  </si>
  <si>
    <t>四神丸</t>
  </si>
  <si>
    <t>27gx10瓶</t>
  </si>
  <si>
    <t>北京同仁堂</t>
  </si>
  <si>
    <t>Z13020656</t>
  </si>
  <si>
    <t>2020-06-23 14:51:25</t>
  </si>
  <si>
    <t>厄贝沙坦氢氯噻嗪胶囊（安利博）</t>
  </si>
  <si>
    <t>150mg/12.5mg</t>
  </si>
  <si>
    <t>元和药业</t>
  </si>
  <si>
    <t>H20060811</t>
  </si>
  <si>
    <t>南华巷店</t>
  </si>
  <si>
    <t>请完善需求规格重新上报</t>
  </si>
  <si>
    <t>2020-06-23 14:47:01</t>
  </si>
  <si>
    <t>盐酸贝尼地平</t>
  </si>
  <si>
    <t>4mg*12片</t>
  </si>
  <si>
    <t>山东华素</t>
  </si>
  <si>
    <t>H20184010</t>
  </si>
  <si>
    <t>2020-06-23 14:42:27</t>
  </si>
  <si>
    <t>苯磺酸左氨氯地平</t>
  </si>
  <si>
    <t>2.5mg*14片</t>
  </si>
  <si>
    <t>苏州东瑞制药有限公</t>
  </si>
  <si>
    <t>H20103814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</si>
</sst>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6" fillId="15" borderId="4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7" fillId="0" borderId="0" xfId="0" applyFont="1">
      <alignment vertical="center"/>
    </xf>
    <xf numFmtId="0" fontId="5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/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O7" sqref="O7"/>
    </sheetView>
  </sheetViews>
  <sheetFormatPr defaultColWidth="9" defaultRowHeight="13.5"/>
  <cols>
    <col min="1" max="1" width="3.5" style="2" customWidth="1"/>
    <col min="2" max="2" width="10.875" customWidth="1"/>
    <col min="3" max="3" width="6.25" customWidth="1"/>
    <col min="4" max="4" width="18.375" customWidth="1"/>
    <col min="5" max="5" width="15.5" customWidth="1"/>
    <col min="6" max="6" width="4.125" customWidth="1"/>
    <col min="7" max="7" width="8.5" customWidth="1"/>
    <col min="8" max="8" width="23.5" customWidth="1"/>
    <col min="9" max="10" width="6.125" customWidth="1"/>
    <col min="11" max="11" width="13.125" customWidth="1"/>
    <col min="12" max="12" width="4.5" customWidth="1"/>
    <col min="13" max="13" width="4" customWidth="1"/>
    <col min="14" max="14" width="6.75" customWidth="1"/>
    <col min="15" max="15" width="108.12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</row>
    <row r="3" ht="15" spans="2:15">
      <c r="B3" s="5" t="s">
        <v>16</v>
      </c>
      <c r="D3" s="5" t="s">
        <v>17</v>
      </c>
      <c r="E3" s="5" t="s">
        <v>18</v>
      </c>
      <c r="F3" s="5">
        <v>1</v>
      </c>
      <c r="G3" s="5" t="s">
        <v>19</v>
      </c>
      <c r="H3" s="5" t="s">
        <v>20</v>
      </c>
      <c r="I3" s="5">
        <v>45</v>
      </c>
      <c r="J3" s="5">
        <v>365</v>
      </c>
      <c r="K3" s="10" t="str">
        <f>VLOOKUP(J3,[1]Sheet1!$A$1:$B$65536,2,0)</f>
        <v>光华村街药店</v>
      </c>
      <c r="L3" s="5" t="s">
        <v>21</v>
      </c>
      <c r="M3" t="s">
        <v>22</v>
      </c>
      <c r="O3" s="11" t="s">
        <v>23</v>
      </c>
    </row>
    <row r="4" ht="15" spans="2:15">
      <c r="B4" s="5" t="s">
        <v>24</v>
      </c>
      <c r="D4" s="5" t="s">
        <v>25</v>
      </c>
      <c r="E4" s="5" t="s">
        <v>26</v>
      </c>
      <c r="F4" s="5">
        <v>1</v>
      </c>
      <c r="G4" s="5" t="s">
        <v>27</v>
      </c>
      <c r="H4" s="5" t="s">
        <v>28</v>
      </c>
      <c r="I4" s="5">
        <v>49</v>
      </c>
      <c r="J4" s="5">
        <v>365</v>
      </c>
      <c r="K4" s="10" t="str">
        <f>VLOOKUP(J4,[1]Sheet1!$A$1:$B$65536,2,0)</f>
        <v>光华村街药店</v>
      </c>
      <c r="L4" s="5" t="s">
        <v>21</v>
      </c>
      <c r="M4" t="s">
        <v>22</v>
      </c>
      <c r="O4" s="12" t="s">
        <v>29</v>
      </c>
    </row>
    <row r="5" ht="15" spans="2:15">
      <c r="B5" s="5" t="s">
        <v>30</v>
      </c>
      <c r="D5" s="6" t="s">
        <v>31</v>
      </c>
      <c r="E5" s="5" t="s">
        <v>32</v>
      </c>
      <c r="F5" s="5">
        <v>1</v>
      </c>
      <c r="G5" s="5" t="s">
        <v>33</v>
      </c>
      <c r="H5" s="5" t="s">
        <v>34</v>
      </c>
      <c r="I5" s="5">
        <v>136</v>
      </c>
      <c r="J5" s="5">
        <v>357</v>
      </c>
      <c r="K5" s="10" t="str">
        <f>VLOOKUP(J5,[1]Sheet1!$A$1:$B$65536,2,0)</f>
        <v>清江东路药店</v>
      </c>
      <c r="L5" s="5" t="s">
        <v>21</v>
      </c>
      <c r="M5" t="s">
        <v>22</v>
      </c>
      <c r="O5" t="s">
        <v>35</v>
      </c>
    </row>
    <row r="6" ht="15" spans="2:15">
      <c r="B6" s="5" t="s">
        <v>36</v>
      </c>
      <c r="D6" s="6" t="s">
        <v>37</v>
      </c>
      <c r="E6" s="7" t="s">
        <v>38</v>
      </c>
      <c r="F6" s="5">
        <v>1</v>
      </c>
      <c r="G6" s="7" t="s">
        <v>39</v>
      </c>
      <c r="H6" s="5" t="s">
        <v>40</v>
      </c>
      <c r="I6" s="5">
        <v>55</v>
      </c>
      <c r="J6" s="5">
        <v>357</v>
      </c>
      <c r="K6" s="10" t="str">
        <f>VLOOKUP(J6,[1]Sheet1!$A$1:$B$65536,2,0)</f>
        <v>清江东路药店</v>
      </c>
      <c r="L6" s="5" t="s">
        <v>21</v>
      </c>
      <c r="M6" t="s">
        <v>22</v>
      </c>
      <c r="O6" t="s">
        <v>41</v>
      </c>
    </row>
    <row r="7" ht="15" spans="2:15">
      <c r="B7" s="5" t="s">
        <v>42</v>
      </c>
      <c r="D7" s="5" t="s">
        <v>43</v>
      </c>
      <c r="E7" s="5" t="s">
        <v>44</v>
      </c>
      <c r="F7" s="5">
        <v>1</v>
      </c>
      <c r="G7" s="5" t="s">
        <v>45</v>
      </c>
      <c r="H7" s="5" t="s">
        <v>46</v>
      </c>
      <c r="I7" s="5">
        <v>39</v>
      </c>
      <c r="J7" s="5">
        <v>357</v>
      </c>
      <c r="K7" s="10" t="str">
        <f>VLOOKUP(J7,[1]Sheet1!$A$1:$B$65536,2,0)</f>
        <v>清江东路药店</v>
      </c>
      <c r="L7" s="5" t="s">
        <v>21</v>
      </c>
      <c r="M7" t="s">
        <v>22</v>
      </c>
      <c r="O7" t="s">
        <v>35</v>
      </c>
    </row>
    <row r="8" ht="15" spans="2:13">
      <c r="B8" s="5" t="s">
        <v>47</v>
      </c>
      <c r="D8" s="5" t="s">
        <v>48</v>
      </c>
      <c r="E8" s="5" t="s">
        <v>49</v>
      </c>
      <c r="F8" s="5">
        <v>2</v>
      </c>
      <c r="G8" s="5" t="s">
        <v>50</v>
      </c>
      <c r="H8" s="5" t="s">
        <v>51</v>
      </c>
      <c r="I8" s="5">
        <v>15</v>
      </c>
      <c r="J8" s="5">
        <v>379</v>
      </c>
      <c r="K8" s="10" t="str">
        <f>VLOOKUP(J8,[1]Sheet1!$A$1:$B$65536,2,0)</f>
        <v>土龙路药店</v>
      </c>
      <c r="L8" s="5" t="s">
        <v>21</v>
      </c>
      <c r="M8" t="s">
        <v>22</v>
      </c>
    </row>
    <row r="9" ht="15" spans="2:13">
      <c r="B9" s="5" t="s">
        <v>52</v>
      </c>
      <c r="D9" s="5" t="s">
        <v>53</v>
      </c>
      <c r="E9" s="5" t="s">
        <v>54</v>
      </c>
      <c r="F9" s="5">
        <v>1</v>
      </c>
      <c r="G9" s="5" t="s">
        <v>55</v>
      </c>
      <c r="H9" s="5" t="s">
        <v>56</v>
      </c>
      <c r="I9" s="5">
        <v>4.5</v>
      </c>
      <c r="J9" s="5">
        <v>103639</v>
      </c>
      <c r="K9" s="10" t="str">
        <f>VLOOKUP(J9,[1]Sheet1!$A$1:$B$65536,2,0)</f>
        <v>金马河</v>
      </c>
      <c r="L9" s="5" t="s">
        <v>21</v>
      </c>
      <c r="M9" t="s">
        <v>22</v>
      </c>
    </row>
    <row r="10" ht="15" spans="2:13">
      <c r="B10" s="5" t="s">
        <v>57</v>
      </c>
      <c r="D10" s="5" t="s">
        <v>58</v>
      </c>
      <c r="E10" s="5" t="s">
        <v>59</v>
      </c>
      <c r="F10" s="5">
        <v>2</v>
      </c>
      <c r="G10" s="5" t="s">
        <v>60</v>
      </c>
      <c r="H10" s="5" t="s">
        <v>61</v>
      </c>
      <c r="I10" s="5">
        <v>58</v>
      </c>
      <c r="J10" s="5">
        <v>311</v>
      </c>
      <c r="K10" s="10" t="str">
        <f>VLOOKUP(J10,[1]Sheet1!$A$1:$B$65536,2,0)</f>
        <v>西部店</v>
      </c>
      <c r="L10" s="5" t="s">
        <v>21</v>
      </c>
      <c r="M10" t="s">
        <v>22</v>
      </c>
    </row>
    <row r="11" ht="15" spans="2:13">
      <c r="B11" s="5" t="s">
        <v>62</v>
      </c>
      <c r="D11" s="5" t="s">
        <v>63</v>
      </c>
      <c r="E11" s="5" t="s">
        <v>64</v>
      </c>
      <c r="F11" s="5">
        <v>1</v>
      </c>
      <c r="G11" s="5" t="s">
        <v>65</v>
      </c>
      <c r="H11" s="5" t="s">
        <v>66</v>
      </c>
      <c r="I11" s="5">
        <v>50</v>
      </c>
      <c r="J11" s="5">
        <v>709</v>
      </c>
      <c r="K11" s="10" t="str">
        <f>VLOOKUP(J11,[1]Sheet1!$A$1:$B$65536,2,0)</f>
        <v>新都区马超东路店</v>
      </c>
      <c r="L11" s="5" t="s">
        <v>67</v>
      </c>
      <c r="M11" t="s">
        <v>22</v>
      </c>
    </row>
    <row r="12" ht="15" spans="2:13">
      <c r="B12" s="5" t="s">
        <v>68</v>
      </c>
      <c r="D12" s="5" t="s">
        <v>69</v>
      </c>
      <c r="E12" s="5" t="s">
        <v>70</v>
      </c>
      <c r="F12" s="5">
        <v>5</v>
      </c>
      <c r="G12" s="5" t="s">
        <v>71</v>
      </c>
      <c r="H12" s="5" t="s">
        <v>72</v>
      </c>
      <c r="I12" s="5">
        <v>20</v>
      </c>
      <c r="J12" s="5">
        <v>704</v>
      </c>
      <c r="K12" s="10" t="str">
        <f>VLOOKUP(J12,[1]Sheet1!$A$1:$B$65536,2,0)</f>
        <v>都江堰奎光路中段药店</v>
      </c>
      <c r="L12" s="5" t="s">
        <v>21</v>
      </c>
      <c r="M12" t="s">
        <v>22</v>
      </c>
    </row>
    <row r="13" ht="15" spans="2:13">
      <c r="B13" s="5" t="s">
        <v>73</v>
      </c>
      <c r="D13" s="5" t="s">
        <v>74</v>
      </c>
      <c r="E13" s="5" t="s">
        <v>75</v>
      </c>
      <c r="F13" s="5">
        <v>5</v>
      </c>
      <c r="G13" s="5" t="s">
        <v>76</v>
      </c>
      <c r="H13" s="5" t="s">
        <v>77</v>
      </c>
      <c r="I13" s="5">
        <v>3</v>
      </c>
      <c r="J13" s="5">
        <v>704</v>
      </c>
      <c r="K13" s="10" t="str">
        <f>VLOOKUP(J13,[1]Sheet1!$A$1:$B$65536,2,0)</f>
        <v>都江堰奎光路中段药店</v>
      </c>
      <c r="L13" s="5" t="s">
        <v>21</v>
      </c>
      <c r="M13" t="s">
        <v>22</v>
      </c>
    </row>
    <row r="14" ht="15" spans="2:13">
      <c r="B14" s="5" t="s">
        <v>78</v>
      </c>
      <c r="D14" s="5" t="s">
        <v>79</v>
      </c>
      <c r="E14" s="5" t="s">
        <v>80</v>
      </c>
      <c r="F14" s="5">
        <v>1</v>
      </c>
      <c r="G14" s="5" t="s">
        <v>81</v>
      </c>
      <c r="H14" s="5" t="s">
        <v>82</v>
      </c>
      <c r="I14" s="5">
        <v>39</v>
      </c>
      <c r="J14" s="5">
        <v>513</v>
      </c>
      <c r="K14" s="10" t="str">
        <f>VLOOKUP(J14,[1]Sheet1!$A$1:$B$65536,2,0)</f>
        <v>武侯区顺和街店</v>
      </c>
      <c r="L14" s="5" t="s">
        <v>21</v>
      </c>
      <c r="M14" t="s">
        <v>22</v>
      </c>
    </row>
    <row r="15" ht="15" spans="2:13">
      <c r="B15" s="5" t="s">
        <v>83</v>
      </c>
      <c r="D15" s="5" t="s">
        <v>84</v>
      </c>
      <c r="E15" s="5" t="s">
        <v>85</v>
      </c>
      <c r="F15" s="5">
        <v>1</v>
      </c>
      <c r="G15" s="5" t="s">
        <v>86</v>
      </c>
      <c r="H15" s="5" t="s">
        <v>87</v>
      </c>
      <c r="I15" s="5">
        <v>26</v>
      </c>
      <c r="J15" s="5">
        <v>513</v>
      </c>
      <c r="K15" s="10" t="str">
        <f>VLOOKUP(J15,[1]Sheet1!$A$1:$B$65536,2,0)</f>
        <v>武侯区顺和街店</v>
      </c>
      <c r="L15" s="5" t="s">
        <v>21</v>
      </c>
      <c r="M15" t="s">
        <v>22</v>
      </c>
    </row>
    <row r="16" ht="15" spans="2:13">
      <c r="B16" s="5" t="s">
        <v>88</v>
      </c>
      <c r="D16" s="5" t="s">
        <v>89</v>
      </c>
      <c r="E16" s="5" t="s">
        <v>90</v>
      </c>
      <c r="F16" s="5">
        <v>1</v>
      </c>
      <c r="G16" s="5" t="s">
        <v>91</v>
      </c>
      <c r="H16" s="5" t="s">
        <v>92</v>
      </c>
      <c r="I16" s="5">
        <v>12</v>
      </c>
      <c r="J16" s="5">
        <v>513</v>
      </c>
      <c r="K16" s="10" t="str">
        <f>VLOOKUP(J16,[1]Sheet1!$A$1:$B$65536,2,0)</f>
        <v>武侯区顺和街店</v>
      </c>
      <c r="L16" s="5" t="s">
        <v>21</v>
      </c>
      <c r="M16" t="s">
        <v>22</v>
      </c>
    </row>
    <row r="17" ht="15" spans="2:13">
      <c r="B17" s="5" t="s">
        <v>93</v>
      </c>
      <c r="D17" s="5" t="s">
        <v>94</v>
      </c>
      <c r="E17" s="5" t="s">
        <v>95</v>
      </c>
      <c r="F17" s="5">
        <v>1</v>
      </c>
      <c r="G17" s="5" t="s">
        <v>96</v>
      </c>
      <c r="H17" s="5" t="s">
        <v>97</v>
      </c>
      <c r="I17" s="5">
        <v>26</v>
      </c>
      <c r="J17" s="5">
        <v>513</v>
      </c>
      <c r="K17" s="10" t="str">
        <f>VLOOKUP(J17,[1]Sheet1!$A$1:$B$65536,2,0)</f>
        <v>武侯区顺和街店</v>
      </c>
      <c r="L17" s="5" t="s">
        <v>21</v>
      </c>
      <c r="M17" t="s">
        <v>22</v>
      </c>
    </row>
    <row r="18" ht="15" spans="2:13">
      <c r="B18" s="5" t="s">
        <v>98</v>
      </c>
      <c r="D18" s="5" t="s">
        <v>99</v>
      </c>
      <c r="E18" s="5" t="s">
        <v>100</v>
      </c>
      <c r="F18" s="5">
        <v>2</v>
      </c>
      <c r="G18" s="5" t="s">
        <v>101</v>
      </c>
      <c r="H18" s="5" t="s">
        <v>102</v>
      </c>
      <c r="I18" s="5">
        <v>22</v>
      </c>
      <c r="J18" s="5">
        <v>513</v>
      </c>
      <c r="K18" s="10" t="str">
        <f>VLOOKUP(J18,[1]Sheet1!$A$1:$B$65536,2,0)</f>
        <v>武侯区顺和街店</v>
      </c>
      <c r="L18" s="5" t="s">
        <v>67</v>
      </c>
      <c r="M18" t="s">
        <v>22</v>
      </c>
    </row>
    <row r="19" ht="15" spans="2:13">
      <c r="B19" s="5" t="s">
        <v>103</v>
      </c>
      <c r="D19" s="5" t="s">
        <v>104</v>
      </c>
      <c r="E19" s="5" t="s">
        <v>105</v>
      </c>
      <c r="F19" s="5">
        <v>2</v>
      </c>
      <c r="G19" s="5" t="s">
        <v>106</v>
      </c>
      <c r="H19" s="5" t="s">
        <v>107</v>
      </c>
      <c r="I19" s="5">
        <v>16</v>
      </c>
      <c r="J19" s="5">
        <v>329</v>
      </c>
      <c r="K19" s="10" t="str">
        <f>VLOOKUP(J19,[1]Sheet1!$A$1:$B$65536,2,0)</f>
        <v>温江店</v>
      </c>
      <c r="L19" s="5" t="s">
        <v>21</v>
      </c>
      <c r="M19" t="s">
        <v>22</v>
      </c>
    </row>
    <row r="20" ht="15" spans="2:13">
      <c r="B20" s="5" t="s">
        <v>108</v>
      </c>
      <c r="D20" s="5" t="s">
        <v>109</v>
      </c>
      <c r="E20" s="5" t="s">
        <v>110</v>
      </c>
      <c r="F20" s="5">
        <v>1</v>
      </c>
      <c r="G20" s="5" t="s">
        <v>111</v>
      </c>
      <c r="H20" s="5" t="s">
        <v>112</v>
      </c>
      <c r="I20" s="5">
        <v>28</v>
      </c>
      <c r="J20" s="5">
        <v>329</v>
      </c>
      <c r="K20" s="10" t="str">
        <f>VLOOKUP(J20,[1]Sheet1!$A$1:$B$65536,2,0)</f>
        <v>温江店</v>
      </c>
      <c r="L20" s="5" t="s">
        <v>21</v>
      </c>
      <c r="M20" t="s">
        <v>22</v>
      </c>
    </row>
    <row r="21" ht="15" spans="2:13">
      <c r="B21" s="5" t="s">
        <v>113</v>
      </c>
      <c r="D21" s="5" t="s">
        <v>114</v>
      </c>
      <c r="E21" s="5" t="s">
        <v>115</v>
      </c>
      <c r="F21" s="5">
        <v>1</v>
      </c>
      <c r="G21" s="5" t="s">
        <v>116</v>
      </c>
      <c r="H21" s="5" t="s">
        <v>117</v>
      </c>
      <c r="I21" s="5">
        <v>53</v>
      </c>
      <c r="J21" s="5">
        <v>111064</v>
      </c>
      <c r="K21" s="10" t="str">
        <f>VLOOKUP(J21,[1]Sheet1!$A$1:$B$65536,2,0)</f>
        <v>邛崃涌泉路店</v>
      </c>
      <c r="L21" s="5" t="s">
        <v>21</v>
      </c>
      <c r="M21" t="s">
        <v>22</v>
      </c>
    </row>
    <row r="22" ht="15" spans="2:13">
      <c r="B22" s="5" t="s">
        <v>118</v>
      </c>
      <c r="D22" s="5" t="s">
        <v>119</v>
      </c>
      <c r="E22" s="5" t="s">
        <v>120</v>
      </c>
      <c r="F22" s="5">
        <v>1</v>
      </c>
      <c r="G22" s="5" t="s">
        <v>121</v>
      </c>
      <c r="H22" s="5" t="s">
        <v>122</v>
      </c>
      <c r="I22" s="5">
        <v>28</v>
      </c>
      <c r="J22" s="5">
        <v>111064</v>
      </c>
      <c r="K22" s="10" t="str">
        <f>VLOOKUP(J22,[1]Sheet1!$A$1:$B$65536,2,0)</f>
        <v>邛崃涌泉路店</v>
      </c>
      <c r="L22" s="5" t="s">
        <v>21</v>
      </c>
      <c r="M22" t="s">
        <v>22</v>
      </c>
    </row>
    <row r="23" ht="15" spans="2:13">
      <c r="B23" s="5" t="s">
        <v>123</v>
      </c>
      <c r="D23" s="5" t="s">
        <v>124</v>
      </c>
      <c r="E23" s="5" t="s">
        <v>125</v>
      </c>
      <c r="F23" s="5">
        <v>1</v>
      </c>
      <c r="G23" s="5" t="s">
        <v>126</v>
      </c>
      <c r="H23" s="5" t="s">
        <v>127</v>
      </c>
      <c r="I23" s="5">
        <v>33</v>
      </c>
      <c r="J23" s="5">
        <v>111064</v>
      </c>
      <c r="K23" s="10" t="str">
        <f>VLOOKUP(J23,[1]Sheet1!$A$1:$B$65536,2,0)</f>
        <v>邛崃涌泉路店</v>
      </c>
      <c r="L23" s="5" t="s">
        <v>21</v>
      </c>
      <c r="M23" t="s">
        <v>22</v>
      </c>
    </row>
    <row r="24" ht="15" spans="2:13">
      <c r="B24" s="5" t="s">
        <v>128</v>
      </c>
      <c r="D24" s="5" t="s">
        <v>129</v>
      </c>
      <c r="E24" s="5" t="s">
        <v>130</v>
      </c>
      <c r="F24" s="5">
        <v>5</v>
      </c>
      <c r="G24" s="5" t="s">
        <v>131</v>
      </c>
      <c r="H24" s="5" t="s">
        <v>132</v>
      </c>
      <c r="I24" s="5">
        <v>30</v>
      </c>
      <c r="J24" s="5">
        <v>742</v>
      </c>
      <c r="K24" s="10" t="str">
        <f>VLOOKUP(J24,[1]Sheet1!$A$1:$B$65536,2,0)</f>
        <v>锦江区庆云南街药店</v>
      </c>
      <c r="L24" s="5" t="s">
        <v>67</v>
      </c>
      <c r="M24" t="s">
        <v>22</v>
      </c>
    </row>
    <row r="25" ht="15" spans="2:13">
      <c r="B25" s="5" t="s">
        <v>133</v>
      </c>
      <c r="D25" s="5" t="s">
        <v>134</v>
      </c>
      <c r="E25" s="5" t="s">
        <v>135</v>
      </c>
      <c r="F25" s="5">
        <v>3</v>
      </c>
      <c r="G25" s="5" t="s">
        <v>136</v>
      </c>
      <c r="H25" s="5" t="s">
        <v>137</v>
      </c>
      <c r="I25" s="5">
        <v>40</v>
      </c>
      <c r="J25" s="5">
        <v>742</v>
      </c>
      <c r="K25" s="10" t="str">
        <f>VLOOKUP(J25,[1]Sheet1!$A$1:$B$65536,2,0)</f>
        <v>锦江区庆云南街药店</v>
      </c>
      <c r="L25" s="5" t="s">
        <v>67</v>
      </c>
      <c r="M25" t="s">
        <v>22</v>
      </c>
    </row>
    <row r="26" ht="15" spans="2:13">
      <c r="B26" s="5" t="s">
        <v>138</v>
      </c>
      <c r="D26" s="5" t="s">
        <v>139</v>
      </c>
      <c r="E26" s="5" t="s">
        <v>140</v>
      </c>
      <c r="F26" s="5">
        <v>5</v>
      </c>
      <c r="G26" s="5" t="s">
        <v>141</v>
      </c>
      <c r="H26" s="5" t="s">
        <v>142</v>
      </c>
      <c r="I26" s="5">
        <v>0</v>
      </c>
      <c r="J26" s="5">
        <v>111400</v>
      </c>
      <c r="K26" s="10" t="str">
        <f>VLOOKUP(J26,[1]Sheet1!$A$1:$B$65536,2,0)</f>
        <v>邛崃杏林路店</v>
      </c>
      <c r="L26" s="5" t="s">
        <v>21</v>
      </c>
      <c r="M26" t="s">
        <v>22</v>
      </c>
    </row>
    <row r="27" ht="15" spans="2:13">
      <c r="B27" s="5" t="s">
        <v>143</v>
      </c>
      <c r="D27" s="5" t="s">
        <v>144</v>
      </c>
      <c r="E27" s="5" t="s">
        <v>145</v>
      </c>
      <c r="F27" s="5">
        <v>2</v>
      </c>
      <c r="G27" s="5" t="s">
        <v>146</v>
      </c>
      <c r="H27" s="8">
        <v>1640001</v>
      </c>
      <c r="I27" s="5">
        <v>68</v>
      </c>
      <c r="J27" s="5">
        <v>578</v>
      </c>
      <c r="K27" s="10" t="str">
        <f>VLOOKUP(J27,[1]Sheet1!$A$1:$B$65536,2,0)</f>
        <v>成华区华油路药店</v>
      </c>
      <c r="L27" s="5" t="s">
        <v>21</v>
      </c>
      <c r="M27" t="s">
        <v>22</v>
      </c>
    </row>
    <row r="28" ht="15" spans="2:13">
      <c r="B28" s="5" t="s">
        <v>147</v>
      </c>
      <c r="D28" s="5" t="s">
        <v>148</v>
      </c>
      <c r="E28" s="5" t="s">
        <v>149</v>
      </c>
      <c r="F28" s="5">
        <v>2</v>
      </c>
      <c r="G28" s="5" t="s">
        <v>150</v>
      </c>
      <c r="H28" s="5" t="s">
        <v>151</v>
      </c>
      <c r="I28" s="5">
        <v>29</v>
      </c>
      <c r="J28" s="5">
        <v>578</v>
      </c>
      <c r="K28" s="10" t="str">
        <f>VLOOKUP(J28,[1]Sheet1!$A$1:$B$65536,2,0)</f>
        <v>成华区华油路药店</v>
      </c>
      <c r="L28" s="5" t="s">
        <v>21</v>
      </c>
      <c r="M28" t="s">
        <v>22</v>
      </c>
    </row>
    <row r="29" ht="15" spans="2:13">
      <c r="B29" s="5" t="s">
        <v>152</v>
      </c>
      <c r="D29" s="5" t="s">
        <v>153</v>
      </c>
      <c r="E29" s="5" t="s">
        <v>154</v>
      </c>
      <c r="F29" s="5">
        <v>2</v>
      </c>
      <c r="G29" s="5" t="s">
        <v>155</v>
      </c>
      <c r="H29" s="5" t="s">
        <v>156</v>
      </c>
      <c r="I29" s="5">
        <v>85.3</v>
      </c>
      <c r="J29" s="5">
        <v>578</v>
      </c>
      <c r="K29" s="10" t="str">
        <f>VLOOKUP(J29,[1]Sheet1!$A$1:$B$65536,2,0)</f>
        <v>成华区华油路药店</v>
      </c>
      <c r="L29" s="5" t="s">
        <v>21</v>
      </c>
      <c r="M29" t="s">
        <v>22</v>
      </c>
    </row>
    <row r="30" ht="15" spans="2:13">
      <c r="B30" s="5" t="s">
        <v>157</v>
      </c>
      <c r="D30" s="5" t="s">
        <v>158</v>
      </c>
      <c r="E30" s="5" t="s">
        <v>159</v>
      </c>
      <c r="F30" s="5">
        <v>2</v>
      </c>
      <c r="G30" s="5" t="s">
        <v>160</v>
      </c>
      <c r="H30" s="5" t="s">
        <v>161</v>
      </c>
      <c r="I30" s="5">
        <v>32</v>
      </c>
      <c r="J30" s="5">
        <v>578</v>
      </c>
      <c r="K30" s="10" t="str">
        <f>VLOOKUP(J30,[1]Sheet1!$A$1:$B$65536,2,0)</f>
        <v>成华区华油路药店</v>
      </c>
      <c r="L30" s="5" t="s">
        <v>21</v>
      </c>
      <c r="M30" t="s">
        <v>22</v>
      </c>
    </row>
    <row r="31" ht="15" spans="2:13">
      <c r="B31" s="5" t="s">
        <v>162</v>
      </c>
      <c r="D31" s="5" t="s">
        <v>163</v>
      </c>
      <c r="E31" s="5" t="s">
        <v>164</v>
      </c>
      <c r="F31" s="5">
        <v>10</v>
      </c>
      <c r="G31" s="5" t="s">
        <v>165</v>
      </c>
      <c r="H31" s="5" t="s">
        <v>166</v>
      </c>
      <c r="I31" s="5">
        <v>0</v>
      </c>
      <c r="J31" s="5">
        <v>56</v>
      </c>
      <c r="K31" s="10" t="str">
        <f>VLOOKUP(J31,[1]Sheet1!$A$1:$B$65536,2,0)</f>
        <v>三江店</v>
      </c>
      <c r="L31" s="5" t="s">
        <v>67</v>
      </c>
      <c r="M31" t="s">
        <v>22</v>
      </c>
    </row>
    <row r="32" ht="15" spans="2:13">
      <c r="B32" s="5" t="s">
        <v>167</v>
      </c>
      <c r="D32" s="5" t="s">
        <v>168</v>
      </c>
      <c r="E32" s="5" t="s">
        <v>169</v>
      </c>
      <c r="F32" s="5">
        <v>1</v>
      </c>
      <c r="G32" s="5" t="s">
        <v>170</v>
      </c>
      <c r="H32" s="5" t="s">
        <v>171</v>
      </c>
      <c r="I32" s="5">
        <v>50</v>
      </c>
      <c r="J32" s="5">
        <v>107829</v>
      </c>
      <c r="K32" s="10" t="str">
        <f>VLOOKUP(J32,[1]Sheet1!$A$1:$B$65536,2,0)</f>
        <v>四川太极金牛区解放路药店</v>
      </c>
      <c r="L32" s="5" t="s">
        <v>21</v>
      </c>
      <c r="M32" t="s">
        <v>22</v>
      </c>
    </row>
    <row r="33" ht="15" spans="2:15">
      <c r="B33" s="5" t="s">
        <v>172</v>
      </c>
      <c r="D33" s="5" t="s">
        <v>173</v>
      </c>
      <c r="E33" s="5" t="s">
        <v>174</v>
      </c>
      <c r="F33" s="5">
        <v>2</v>
      </c>
      <c r="G33" s="5" t="s">
        <v>175</v>
      </c>
      <c r="H33" s="7" t="s">
        <v>176</v>
      </c>
      <c r="J33" s="13">
        <v>113008</v>
      </c>
      <c r="K33" s="13" t="s">
        <v>177</v>
      </c>
      <c r="L33" s="5" t="s">
        <v>21</v>
      </c>
      <c r="M33" t="s">
        <v>22</v>
      </c>
      <c r="O33" t="s">
        <v>178</v>
      </c>
    </row>
    <row r="34" ht="15" spans="2:13">
      <c r="B34" s="5" t="s">
        <v>179</v>
      </c>
      <c r="D34" s="5" t="s">
        <v>180</v>
      </c>
      <c r="E34" s="7" t="s">
        <v>181</v>
      </c>
      <c r="F34" s="5">
        <v>2</v>
      </c>
      <c r="G34" s="5" t="s">
        <v>182</v>
      </c>
      <c r="H34" s="7" t="s">
        <v>183</v>
      </c>
      <c r="J34" s="13">
        <v>113008</v>
      </c>
      <c r="K34" s="13" t="s">
        <v>177</v>
      </c>
      <c r="L34" s="5" t="s">
        <v>21</v>
      </c>
      <c r="M34" t="s">
        <v>22</v>
      </c>
    </row>
    <row r="35" ht="15" spans="2:13">
      <c r="B35" s="5" t="s">
        <v>184</v>
      </c>
      <c r="D35" s="5" t="s">
        <v>185</v>
      </c>
      <c r="E35" s="7" t="s">
        <v>186</v>
      </c>
      <c r="F35" s="5">
        <v>2</v>
      </c>
      <c r="G35" s="7" t="s">
        <v>187</v>
      </c>
      <c r="H35" s="7" t="s">
        <v>188</v>
      </c>
      <c r="J35" s="13">
        <v>113008</v>
      </c>
      <c r="K35" s="13" t="s">
        <v>177</v>
      </c>
      <c r="L35" s="5" t="s">
        <v>21</v>
      </c>
      <c r="M35" t="s">
        <v>22</v>
      </c>
    </row>
  </sheetData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2020-06-24T01:23:51Z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