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<sst xmlns="http://schemas.openxmlformats.org/spreadsheetml/2006/main" count="447" uniqueCount="326">
  <si>
    <t>小程序找药（2020.6.22）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</si>
  <si>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</si>
  <si>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</si>
  <si>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</si>
  <si>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</si>
  <si>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</si>
  <si>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</si>
  <si>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</si>
  <si>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</si>
  <si>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</si>
  <si>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</si>
  <si>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</si>
  <si>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</si>
  <si>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</si>
  <si>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</si>
  <si>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</si>
  <si>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2020-06-22 09:04:05</t>
  </si>
  <si>
    <t>a6575</t>
  </si>
  <si>
    <t>肚痛健胃整肠丸</t>
  </si>
  <si>
    <t>50粒/瓶</t>
  </si>
  <si>
    <t>香港李万山药厂有限公司</t>
  </si>
  <si>
    <t>注册证号zc20160008</t>
  </si>
  <si>
    <t>紧急</t>
  </si>
  <si>
    <t>员工</t>
  </si>
  <si>
    <t>请采购部找渠道（科华店报送过需求）</t>
  </si>
  <si>
    <t>2020-06-22 09:39:43</t>
  </si>
  <si>
    <t>a6576</t>
  </si>
  <si>
    <t>术泰舒（多糖止血修复生物胶液）</t>
  </si>
  <si>
    <t>15ml</t>
  </si>
  <si>
    <t>贵州生物</t>
  </si>
  <si>
    <t>黔食药监械生产许20140018号</t>
  </si>
  <si>
    <t>普通</t>
  </si>
  <si>
    <t>请采购部找渠道</t>
  </si>
  <si>
    <t>2020-06-22 09:46:49</t>
  </si>
  <si>
    <t>a6577</t>
  </si>
  <si>
    <t>氧化锌硫软膏</t>
  </si>
  <si>
    <t>50g</t>
  </si>
  <si>
    <t>四川明欣药业有限责任公司</t>
  </si>
  <si>
    <t>H20053992</t>
  </si>
  <si>
    <t>请采购部找渠道（大邑北街报送过需求）20g中标价98元，杏林50g115，小程序销量14笔</t>
  </si>
  <si>
    <t>2020-06-22 10:42:41</t>
  </si>
  <si>
    <t>a6578</t>
  </si>
  <si>
    <t>苯磺酸氨氯地平片</t>
  </si>
  <si>
    <t>28片/盒</t>
  </si>
  <si>
    <t>苏州俞氏药业有限公司</t>
  </si>
  <si>
    <t>H20103315</t>
  </si>
  <si>
    <t>2020-06-22 10:52:00</t>
  </si>
  <si>
    <t>a6579</t>
  </si>
  <si>
    <t>愈酚甲麻那敏颗粒</t>
  </si>
  <si>
    <t>9袋</t>
  </si>
  <si>
    <t>海南凯健制药有限公司</t>
  </si>
  <si>
    <t>H20090097</t>
  </si>
  <si>
    <t>已回复有渠道，请采购部尽快报送新品（累计13家门店报送需求）医院中标价30.94，杏林小程序30.1（缺货状态）</t>
  </si>
  <si>
    <t>2020-06-22 10:54:44</t>
  </si>
  <si>
    <t>a6580</t>
  </si>
  <si>
    <t>九制大黄丸</t>
  </si>
  <si>
    <t>6g×7瓶</t>
  </si>
  <si>
    <t>河南宛东药业有限公司</t>
  </si>
  <si>
    <t>Z41021357</t>
  </si>
  <si>
    <t>已回复有渠道，请采购部尽快报送新品（累计3家门店报送过需求）</t>
  </si>
  <si>
    <t>2020-06-22 11:00:10</t>
  </si>
  <si>
    <t>a6581</t>
  </si>
  <si>
    <t>六味丁香片</t>
  </si>
  <si>
    <t>24片</t>
  </si>
  <si>
    <t>青海普兰特药业有限公司</t>
  </si>
  <si>
    <t>Z20090514</t>
  </si>
  <si>
    <t>已回复有渠道，请采购部尽快报送新品（交大三店报送过需求）</t>
  </si>
  <si>
    <t>2020-06-22 11:14:06</t>
  </si>
  <si>
    <t>a6582</t>
  </si>
  <si>
    <t>石斛夜光颗粒</t>
  </si>
  <si>
    <t>2.5g/10袋/盒</t>
  </si>
  <si>
    <t>广州白云山陈李济药厂</t>
  </si>
  <si>
    <t>Z10950086</t>
  </si>
  <si>
    <t>2020-06-22 11:15:36</t>
  </si>
  <si>
    <t>b1030</t>
  </si>
  <si>
    <t>狼毒软膏</t>
  </si>
  <si>
    <t>20g</t>
  </si>
  <si>
    <t>江西晨天药业有限公司</t>
  </si>
  <si>
    <t>无</t>
  </si>
  <si>
    <t>请完善批准文号重新上报</t>
  </si>
  <si>
    <t>2020-06-22 11:21:52</t>
  </si>
  <si>
    <t>a6583</t>
  </si>
  <si>
    <t>复方硫酸新霉素滴眼液</t>
  </si>
  <si>
    <t>6ml/支</t>
  </si>
  <si>
    <t>武汉五景药业有限公司</t>
  </si>
  <si>
    <t>H42022341</t>
  </si>
  <si>
    <t>请采购部找渠道（中标价5元）</t>
  </si>
  <si>
    <t>2020-06-22 11:40:14</t>
  </si>
  <si>
    <t>a6584</t>
  </si>
  <si>
    <t>苁蓉益肾颗粒</t>
  </si>
  <si>
    <t>10袋</t>
  </si>
  <si>
    <t>兰太药业</t>
  </si>
  <si>
    <t>Z20030099</t>
  </si>
  <si>
    <t>请采购部找渠道（累计2家门店报送需求）中标价68.12，杏林同厂家6袋41.2</t>
  </si>
  <si>
    <t>2020-06-22 11:47:32</t>
  </si>
  <si>
    <t>a6585</t>
  </si>
  <si>
    <t>五维赖氨酸口服溶液</t>
  </si>
  <si>
    <t>10支</t>
  </si>
  <si>
    <t>黑龙江仁合</t>
  </si>
  <si>
    <t>H23025560</t>
  </si>
  <si>
    <t>2020-06-22 12:20:03</t>
  </si>
  <si>
    <t>a6586</t>
  </si>
  <si>
    <t>二甲双胍格列本脲胶囊</t>
  </si>
  <si>
    <t>60粒</t>
  </si>
  <si>
    <t>河南羚锐制药</t>
  </si>
  <si>
    <t>H20041161</t>
  </si>
  <si>
    <t>目录外淘汰，公司无库存，请采购部核实是否能购进</t>
  </si>
  <si>
    <t>2020-06-22 12:23:11</t>
  </si>
  <si>
    <t>a6587</t>
  </si>
  <si>
    <t>双唑泰泡腾片</t>
  </si>
  <si>
    <t>10片</t>
  </si>
  <si>
    <t>西安高科陕西金方药业</t>
  </si>
  <si>
    <t>H10940247</t>
  </si>
  <si>
    <t>2020-06-22 13:01:03</t>
  </si>
  <si>
    <t>b1031</t>
  </si>
  <si>
    <t>径苯磺酸钙</t>
  </si>
  <si>
    <t>龚流平</t>
  </si>
  <si>
    <t>顾客</t>
  </si>
  <si>
    <t>顾客不需要</t>
  </si>
  <si>
    <t>2020-06-22 13:13:00</t>
  </si>
  <si>
    <t>b1032</t>
  </si>
  <si>
    <t>感冒清热颗粒</t>
  </si>
  <si>
    <r>
      <t>12</t>
    </r>
    <r>
      <rPr>
        <sz val="11"/>
        <color rgb="FF000000"/>
        <rFont val="宋体"/>
        <charset val="0"/>
      </rPr>
      <t>袋</t>
    </r>
  </si>
  <si>
    <t>仁和</t>
  </si>
  <si>
    <t>z36021225</t>
  </si>
  <si>
    <t>图片上传为12g*8袋，请门店核实需求规格重新上报</t>
  </si>
  <si>
    <t>2020-06-22 13:22:01</t>
  </si>
  <si>
    <t>a6588</t>
  </si>
  <si>
    <t>阿托伐他汀钙片</t>
  </si>
  <si>
    <t>10mg X28片</t>
  </si>
  <si>
    <t>兴安药业有限公司</t>
  </si>
  <si>
    <t>H20193043</t>
  </si>
  <si>
    <t>已回复有渠道，请采购部尽快报送新品（光华村、汇融名城店报送过需求）</t>
  </si>
  <si>
    <t>2020-06-22 13:41:01</t>
  </si>
  <si>
    <t>a6589</t>
  </si>
  <si>
    <t>再造生血片</t>
  </si>
  <si>
    <t>36片</t>
  </si>
  <si>
    <t>亚东药业</t>
  </si>
  <si>
    <t>Z22025856</t>
  </si>
  <si>
    <t>请采购部找渠道（杏林48片28.5）</t>
  </si>
  <si>
    <t>2020-06-22 13:42:07</t>
  </si>
  <si>
    <t>a6590</t>
  </si>
  <si>
    <t>虎力散片</t>
  </si>
  <si>
    <t>0.36克*12片</t>
  </si>
  <si>
    <t>江苏黄河药业有限公司</t>
  </si>
  <si>
    <t>Z20090606</t>
  </si>
  <si>
    <t>已回复有渠道，请尽快报送新品（崇州中心店报送过需求）</t>
  </si>
  <si>
    <t>2020-06-22 13:57:42</t>
  </si>
  <si>
    <t>a6591</t>
  </si>
  <si>
    <t>二十五味马宝丸</t>
  </si>
  <si>
    <t>10丸每盒</t>
  </si>
  <si>
    <t>西藏昌都光宇利民药业有限责任公司</t>
  </si>
  <si>
    <t>Z54020123</t>
  </si>
  <si>
    <t>赵先生</t>
  </si>
  <si>
    <t>20粒ID129813滞销淘汰，已加顾客微信，顾客确认需求，请采购部找渠道</t>
  </si>
  <si>
    <t>2020-06-22 14:14:09</t>
  </si>
  <si>
    <t>a6592</t>
  </si>
  <si>
    <t>除脂生发片</t>
  </si>
  <si>
    <t>0.3g*18片*5板</t>
  </si>
  <si>
    <t>吉林省集安益盛药业</t>
  </si>
  <si>
    <t>Z22025441</t>
  </si>
  <si>
    <t>2020-06-22 15:11:08</t>
  </si>
  <si>
    <t>a6593</t>
  </si>
  <si>
    <t>安神补心丸</t>
  </si>
  <si>
    <t>300丸</t>
  </si>
  <si>
    <t>兰州佛慈制造股份有限公司</t>
  </si>
  <si>
    <t>Z62020639</t>
  </si>
  <si>
    <t>2020-06-22 15:13:19</t>
  </si>
  <si>
    <t>b1033</t>
  </si>
  <si>
    <t>和血明目片</t>
  </si>
  <si>
    <t>0.3g×60片</t>
  </si>
  <si>
    <t>西安碑林药业</t>
  </si>
  <si>
    <t>z20025067</t>
  </si>
  <si>
    <t>公司在营且有库存，请门店核实上报原因</t>
  </si>
  <si>
    <t>2020-06-22 15:15:46</t>
  </si>
  <si>
    <t>a6594</t>
  </si>
  <si>
    <t>小儿鼻炎片</t>
  </si>
  <si>
    <t>0.3g*30片</t>
  </si>
  <si>
    <t>北京同仁堂科技发展股份有限公司制药厂</t>
  </si>
  <si>
    <t>Z11020402</t>
  </si>
  <si>
    <t>2020-06-22 15:15:54</t>
  </si>
  <si>
    <t>b1034</t>
  </si>
  <si>
    <t>蒲地蓝消炎片</t>
  </si>
  <si>
    <t>云南龙发制药</t>
  </si>
  <si>
    <t>z53020941</t>
  </si>
  <si>
    <t>目录里有同厂家40粒装ID169186，请门店核实是否能满足顾客需求</t>
  </si>
  <si>
    <t>2020-06-22 15:19:30</t>
  </si>
  <si>
    <t>b1035</t>
  </si>
  <si>
    <t>消炎镇痛膏</t>
  </si>
  <si>
    <t>6贴</t>
  </si>
  <si>
    <t>江西吉安三力制药</t>
  </si>
  <si>
    <t>z36021368</t>
  </si>
  <si>
    <t>公司在营且有库存，请门店店间调拨满足顾客需求</t>
  </si>
  <si>
    <t>2020-06-22 15:22:26</t>
  </si>
  <si>
    <t>a6595</t>
  </si>
  <si>
    <t>烧烫伤膏</t>
  </si>
  <si>
    <t>40g</t>
  </si>
  <si>
    <t>海外制药</t>
  </si>
  <si>
    <t>z22021421</t>
  </si>
  <si>
    <t>2020-06-22 15:24:16</t>
  </si>
  <si>
    <t>a6596</t>
  </si>
  <si>
    <t>蒲公英颗粒</t>
  </si>
  <si>
    <t>江西心诚药业有限公司</t>
  </si>
  <si>
    <t>z20055430</t>
  </si>
  <si>
    <t>2020-06-22 15:28:08</t>
  </si>
  <si>
    <t>a6597</t>
  </si>
  <si>
    <t>盐酸奥洛他定胶囊</t>
  </si>
  <si>
    <t>5mg×10粒</t>
  </si>
  <si>
    <t>重庆西南制药</t>
  </si>
  <si>
    <t>H20174034</t>
  </si>
  <si>
    <t>请采购部找渠道（中标价58.44）累计2家门店报送需求</t>
  </si>
  <si>
    <t>2020-06-22 15:37:16</t>
  </si>
  <si>
    <t>a6598</t>
  </si>
  <si>
    <t>安神胶囊</t>
  </si>
  <si>
    <t>36粒</t>
  </si>
  <si>
    <t>吉林康福</t>
  </si>
  <si>
    <t>z22025812</t>
  </si>
  <si>
    <t>请采购部找渠道（锦城大道报送过需求）</t>
  </si>
  <si>
    <t>2020-06-22 16:35:45</t>
  </si>
  <si>
    <t>a6599</t>
  </si>
  <si>
    <t>草本痔舒膏</t>
  </si>
  <si>
    <t>20克</t>
  </si>
  <si>
    <t>江西康林药业有限公司</t>
  </si>
  <si>
    <t>赣卫消证字(2017)第0005号</t>
  </si>
  <si>
    <t>2020-06-22 16:35:47</t>
  </si>
  <si>
    <t>b1036</t>
  </si>
  <si>
    <t>重复</t>
  </si>
  <si>
    <t>2020-06-22 17:01:59</t>
  </si>
  <si>
    <t>b1037</t>
  </si>
  <si>
    <t>加替沙星滴眼液</t>
  </si>
  <si>
    <t>0.3%(g/ml)</t>
  </si>
  <si>
    <t>安徽省双科药业有限公司</t>
  </si>
  <si>
    <t>H20051825</t>
  </si>
  <si>
    <t>目录里有5ml同厂家ID150009，请门店店间调拨满足顾客需求</t>
  </si>
  <si>
    <t>2020-06-22 17:05:35</t>
  </si>
  <si>
    <t>a6600</t>
  </si>
  <si>
    <t>灭菌结晶磺胺</t>
  </si>
  <si>
    <t>5g*8袋</t>
  </si>
  <si>
    <t>安徽新世纪药业有限公司</t>
  </si>
  <si>
    <t>H34023691</t>
  </si>
  <si>
    <t>2020-06-22 17:07:37</t>
  </si>
  <si>
    <t>a6601</t>
  </si>
  <si>
    <t>硫酸氨基葡萄糖胶囊</t>
  </si>
  <si>
    <t>永信药品工业股份有限公司</t>
  </si>
  <si>
    <t>Hc20181006</t>
  </si>
  <si>
    <t>请采购部找渠道（30粒中标价48.54）</t>
  </si>
  <si>
    <t>2020-06-22 17:12:43</t>
  </si>
  <si>
    <t>b1038</t>
  </si>
  <si>
    <r>
      <t>复方克霉唑乳膏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Ⅱ</t>
    </r>
    <r>
      <rPr>
        <sz val="11"/>
        <color rgb="FF000000"/>
        <rFont val="Calibri"/>
        <charset val="0"/>
      </rPr>
      <t>)</t>
    </r>
  </si>
  <si>
    <t>10g</t>
  </si>
  <si>
    <t>澳美制药厂</t>
  </si>
  <si>
    <t>注册证号:HC20160022</t>
  </si>
  <si>
    <t>目录外淘汰，公司无库存，禁请原因（商业上全是效期、新批号到货时间不确定周莉2019.3.12）现西部有货待采购部解禁后铺货</t>
  </si>
  <si>
    <t>2020-06-22 17:14:39</t>
  </si>
  <si>
    <t>a6602</t>
  </si>
  <si>
    <t>芩黄喉症胶囊</t>
  </si>
  <si>
    <t>18粒</t>
  </si>
  <si>
    <t>辽宁兴海制药有限公司</t>
  </si>
  <si>
    <t>Z20026603</t>
  </si>
  <si>
    <t>2020-06-22 17:18:21</t>
  </si>
  <si>
    <t>b1039</t>
  </si>
  <si>
    <t>复方天麻颗粒</t>
  </si>
  <si>
    <t>5g*10袋</t>
  </si>
  <si>
    <t>绵阳一康制药有限公司</t>
  </si>
  <si>
    <t>Z20063198</t>
  </si>
  <si>
    <t>目录里有同厂家12袋ID126274，请门店核实是否能满足顾客需求</t>
  </si>
  <si>
    <t>2020-06-22 17:55:20</t>
  </si>
  <si>
    <t>a6603</t>
  </si>
  <si>
    <t>维妇康洗剂</t>
  </si>
  <si>
    <t>200ml</t>
  </si>
  <si>
    <t>成都芝芝药业有限公司</t>
  </si>
  <si>
    <t>b20020022</t>
  </si>
  <si>
    <t>2020-06-22 18:09:53</t>
  </si>
  <si>
    <t>b1040</t>
  </si>
  <si>
    <t>风湿骨痛片</t>
  </si>
  <si>
    <t>盒</t>
  </si>
  <si>
    <t>安徽美欣制药有限公司</t>
  </si>
  <si>
    <t>z20133043</t>
  </si>
  <si>
    <t>请完善需求规格重新上报</t>
  </si>
  <si>
    <t>2020-06-22 18:14:12</t>
  </si>
  <si>
    <t>b1041</t>
  </si>
  <si>
    <t>追风透骨丸</t>
  </si>
  <si>
    <t>沈阳红药集团股份有限公司</t>
  </si>
  <si>
    <t>Z21021375</t>
  </si>
  <si>
    <t>2020-06-22 18:15:45</t>
  </si>
  <si>
    <t>a6604</t>
  </si>
  <si>
    <t>琥珀酸亚铁片</t>
  </si>
  <si>
    <t>0.1g*12片*2板</t>
  </si>
  <si>
    <t>四川奥帮药业有限公司</t>
  </si>
  <si>
    <t>h20083003</t>
  </si>
  <si>
    <t>新品，在特殊目录，请采购部联系厂家尽快交资料（十二桥累计2家门店需求）</t>
  </si>
  <si>
    <t>2020-06-22 18:18:19</t>
  </si>
  <si>
    <t>b1042</t>
  </si>
  <si>
    <t>非洛地平缓释片（‖）</t>
  </si>
  <si>
    <t>合肥立方制药股份有限公司</t>
  </si>
  <si>
    <t>H20040773</t>
  </si>
  <si>
    <t>2020-06-22 18:23:29</t>
  </si>
  <si>
    <t>b1043</t>
  </si>
  <si>
    <t>前列舒乐软胶囊</t>
  </si>
  <si>
    <t>通化利民药业有限责任公司</t>
  </si>
  <si>
    <t>Z20060066</t>
  </si>
  <si>
    <t>2020-06-22 18:27:54</t>
  </si>
  <si>
    <t>b1044</t>
  </si>
  <si>
    <t>京新药业</t>
  </si>
  <si>
    <t>H20103356</t>
  </si>
  <si>
    <t>2020-06-22 20:52:56</t>
  </si>
  <si>
    <t>a6605</t>
  </si>
  <si>
    <t>孟鲁司特钠片</t>
  </si>
  <si>
    <r>
      <t>10mg*5</t>
    </r>
    <r>
      <rPr>
        <sz val="11"/>
        <color rgb="FF000000"/>
        <rFont val="宋体"/>
        <charset val="0"/>
      </rPr>
      <t>片</t>
    </r>
  </si>
  <si>
    <t>上海安必生</t>
  </si>
  <si>
    <t>H20183239</t>
  </si>
  <si>
    <t>请采购部找渠道（中标价18.96）</t>
  </si>
  <si>
    <t>2020-06-22 20:58:24</t>
  </si>
  <si>
    <t>a6606</t>
  </si>
  <si>
    <t>盆炎净胶囊</t>
  </si>
  <si>
    <t>0.55g*12粒*2板</t>
  </si>
  <si>
    <t>四川金药师</t>
  </si>
  <si>
    <t>z20133064</t>
  </si>
  <si>
    <t>请采购部找渠道（中标价15.35），目录里无一款盆炎净胶囊</t>
  </si>
  <si>
    <t>2020-06-22 21:38:25</t>
  </si>
  <si>
    <t>a6607</t>
  </si>
  <si>
    <r>
      <t>门冬胰岛素</t>
    </r>
    <r>
      <rPr>
        <sz val="11"/>
        <color rgb="FF000000"/>
        <rFont val="Calibri"/>
        <charset val="0"/>
      </rPr>
      <t>50</t>
    </r>
    <r>
      <rPr>
        <sz val="11"/>
        <color rgb="FF000000"/>
        <rFont val="宋体"/>
        <charset val="0"/>
      </rPr>
      <t>注射液（诺和锐</t>
    </r>
    <r>
      <rPr>
        <sz val="11"/>
        <color rgb="FF000000"/>
        <rFont val="Calibri"/>
        <charset val="0"/>
      </rPr>
      <t>50</t>
    </r>
    <r>
      <rPr>
        <sz val="11"/>
        <color rgb="FF000000"/>
        <rFont val="宋体"/>
        <charset val="0"/>
      </rPr>
      <t>笔芯）</t>
    </r>
  </si>
  <si>
    <t>3ml:300Iu(笔芯)</t>
  </si>
  <si>
    <t>诺和诺德中国</t>
  </si>
  <si>
    <t>J20170033</t>
  </si>
  <si>
    <t>请采购部找渠道（中标价73.17）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</si>
</sst>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8" fillId="28" borderId="3" applyNumberFormat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E48" sqref="E48"/>
    </sheetView>
  </sheetViews>
  <sheetFormatPr defaultColWidth="9" defaultRowHeight="13.5"/>
  <cols>
    <col min="1" max="1" width="3.5" style="3" customWidth="1"/>
    <col min="2" max="2" width="10.875" customWidth="1"/>
    <col min="3" max="3" width="6.25" customWidth="1"/>
    <col min="4" max="4" width="23" customWidth="1"/>
    <col min="5" max="5" width="15" customWidth="1"/>
    <col min="6" max="6" width="4.125" customWidth="1"/>
    <col min="7" max="7" width="10.875" customWidth="1"/>
    <col min="8" max="8" width="11" customWidth="1"/>
    <col min="9" max="10" width="6.125" customWidth="1"/>
    <col min="11" max="11" width="14.625" customWidth="1"/>
    <col min="12" max="12" width="5.625" customWidth="1"/>
    <col min="13" max="13" width="4.875" customWidth="1"/>
    <col min="14" max="14" width="7.25" customWidth="1"/>
    <col min="15" max="15" width="100.3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9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2</v>
      </c>
      <c r="G3" s="7" t="s">
        <v>20</v>
      </c>
      <c r="H3" s="7" t="s">
        <v>21</v>
      </c>
      <c r="I3" s="7">
        <v>35</v>
      </c>
      <c r="J3" s="7">
        <v>113298</v>
      </c>
      <c r="K3" s="18" t="str">
        <f>VLOOKUP(J3,[1]Sheet1!$A$1:$B$65536,2,0)</f>
        <v>双楠伊藤路店（逸都路店）</v>
      </c>
      <c r="L3" s="7" t="s">
        <v>22</v>
      </c>
      <c r="M3" s="20" t="s">
        <v>23</v>
      </c>
      <c r="N3" s="8"/>
      <c r="O3" s="20" t="s">
        <v>24</v>
      </c>
    </row>
    <row r="4" ht="15" spans="1:15">
      <c r="A4" s="6">
        <v>2</v>
      </c>
      <c r="B4" s="7" t="s">
        <v>25</v>
      </c>
      <c r="C4" s="8" t="s">
        <v>26</v>
      </c>
      <c r="D4" s="9" t="s">
        <v>27</v>
      </c>
      <c r="E4" s="10" t="s">
        <v>28</v>
      </c>
      <c r="F4" s="7">
        <v>10</v>
      </c>
      <c r="G4" s="7" t="s">
        <v>29</v>
      </c>
      <c r="H4" s="7" t="s">
        <v>30</v>
      </c>
      <c r="I4" s="7">
        <v>20</v>
      </c>
      <c r="J4" s="7">
        <v>754</v>
      </c>
      <c r="K4" s="18" t="str">
        <f>VLOOKUP(J4,[1]Sheet1!$A$1:$B$65536,2,0)</f>
        <v>崇州市崇阳镇尚贤坊街药店</v>
      </c>
      <c r="L4" s="7" t="s">
        <v>31</v>
      </c>
      <c r="M4" s="20" t="s">
        <v>23</v>
      </c>
      <c r="N4" s="8"/>
      <c r="O4" s="20" t="s">
        <v>32</v>
      </c>
    </row>
    <row r="5" ht="15" spans="1:15">
      <c r="A5" s="6">
        <v>3</v>
      </c>
      <c r="B5" s="7" t="s">
        <v>33</v>
      </c>
      <c r="C5" s="8" t="s">
        <v>34</v>
      </c>
      <c r="D5" s="7" t="s">
        <v>35</v>
      </c>
      <c r="E5" s="7" t="s">
        <v>36</v>
      </c>
      <c r="F5" s="7">
        <v>3</v>
      </c>
      <c r="G5" s="11" t="s">
        <v>37</v>
      </c>
      <c r="H5" s="7" t="s">
        <v>38</v>
      </c>
      <c r="I5" s="7">
        <v>70</v>
      </c>
      <c r="J5" s="7">
        <v>754</v>
      </c>
      <c r="K5" s="18" t="str">
        <f>VLOOKUP(J5,[1]Sheet1!$A$1:$B$65536,2,0)</f>
        <v>崇州市崇阳镇尚贤坊街药店</v>
      </c>
      <c r="L5" s="7" t="s">
        <v>31</v>
      </c>
      <c r="M5" s="20" t="s">
        <v>23</v>
      </c>
      <c r="N5" s="8"/>
      <c r="O5" s="20" t="s">
        <v>39</v>
      </c>
    </row>
    <row r="6" ht="15" spans="1:15">
      <c r="A6" s="6">
        <v>4</v>
      </c>
      <c r="B6" s="7" t="s">
        <v>40</v>
      </c>
      <c r="C6" s="8" t="s">
        <v>41</v>
      </c>
      <c r="D6" s="7" t="s">
        <v>42</v>
      </c>
      <c r="E6" s="7" t="s">
        <v>43</v>
      </c>
      <c r="F6" s="7">
        <v>1</v>
      </c>
      <c r="G6" s="7" t="s">
        <v>44</v>
      </c>
      <c r="H6" s="7" t="s">
        <v>45</v>
      </c>
      <c r="I6" s="7">
        <v>9.8</v>
      </c>
      <c r="J6" s="7">
        <v>365</v>
      </c>
      <c r="K6" s="18" t="str">
        <f>VLOOKUP(J6,[1]Sheet1!$A$1:$B$65536,2,0)</f>
        <v>光华村街药店</v>
      </c>
      <c r="L6" s="7" t="s">
        <v>22</v>
      </c>
      <c r="M6" s="20" t="s">
        <v>23</v>
      </c>
      <c r="N6" s="8"/>
      <c r="O6" s="20" t="s">
        <v>32</v>
      </c>
    </row>
    <row r="7" ht="15" spans="1:15">
      <c r="A7" s="6">
        <v>5</v>
      </c>
      <c r="B7" s="7" t="s">
        <v>46</v>
      </c>
      <c r="C7" s="8" t="s">
        <v>47</v>
      </c>
      <c r="D7" s="7" t="s">
        <v>48</v>
      </c>
      <c r="E7" s="7" t="s">
        <v>49</v>
      </c>
      <c r="F7" s="7">
        <v>1</v>
      </c>
      <c r="G7" s="7" t="s">
        <v>50</v>
      </c>
      <c r="H7" s="7" t="s">
        <v>51</v>
      </c>
      <c r="I7" s="7">
        <v>13</v>
      </c>
      <c r="J7" s="7">
        <v>365</v>
      </c>
      <c r="K7" s="18" t="str">
        <f>VLOOKUP(J7,[1]Sheet1!$A$1:$B$65536,2,0)</f>
        <v>光华村街药店</v>
      </c>
      <c r="L7" s="7" t="s">
        <v>22</v>
      </c>
      <c r="M7" s="20" t="s">
        <v>23</v>
      </c>
      <c r="N7" s="8"/>
      <c r="O7" s="21" t="s">
        <v>52</v>
      </c>
    </row>
    <row r="8" ht="15" spans="1:15">
      <c r="A8" s="6">
        <v>6</v>
      </c>
      <c r="B8" s="7" t="s">
        <v>53</v>
      </c>
      <c r="C8" s="8" t="s">
        <v>54</v>
      </c>
      <c r="D8" s="9" t="s">
        <v>55</v>
      </c>
      <c r="E8" s="7" t="s">
        <v>56</v>
      </c>
      <c r="F8" s="7">
        <v>1</v>
      </c>
      <c r="G8" s="7" t="s">
        <v>57</v>
      </c>
      <c r="H8" s="7" t="s">
        <v>58</v>
      </c>
      <c r="I8" s="7">
        <v>0</v>
      </c>
      <c r="J8" s="7">
        <v>365</v>
      </c>
      <c r="K8" s="18" t="str">
        <f>VLOOKUP(J8,[1]Sheet1!$A$1:$B$65536,2,0)</f>
        <v>光华村街药店</v>
      </c>
      <c r="L8" s="7" t="s">
        <v>22</v>
      </c>
      <c r="M8" s="20" t="s">
        <v>23</v>
      </c>
      <c r="N8" s="8"/>
      <c r="O8" s="20" t="s">
        <v>59</v>
      </c>
    </row>
    <row r="9" ht="15" spans="1:15">
      <c r="A9" s="6">
        <v>7</v>
      </c>
      <c r="B9" s="7" t="s">
        <v>60</v>
      </c>
      <c r="C9" s="8" t="s">
        <v>61</v>
      </c>
      <c r="D9" s="9" t="s">
        <v>62</v>
      </c>
      <c r="E9" s="7" t="s">
        <v>63</v>
      </c>
      <c r="F9" s="7">
        <v>1</v>
      </c>
      <c r="G9" s="7" t="s">
        <v>64</v>
      </c>
      <c r="H9" s="7" t="s">
        <v>65</v>
      </c>
      <c r="I9" s="7">
        <v>26</v>
      </c>
      <c r="J9" s="7">
        <v>107829</v>
      </c>
      <c r="K9" s="18" t="str">
        <f>VLOOKUP(J9,[1]Sheet1!$A$1:$B$65536,2,0)</f>
        <v>四川太极金牛区解放路药店</v>
      </c>
      <c r="L9" s="7" t="s">
        <v>22</v>
      </c>
      <c r="M9" s="20" t="s">
        <v>23</v>
      </c>
      <c r="N9" s="8"/>
      <c r="O9" s="20" t="s">
        <v>66</v>
      </c>
    </row>
    <row r="10" ht="15" spans="1:15">
      <c r="A10" s="6">
        <v>8</v>
      </c>
      <c r="B10" s="7" t="s">
        <v>67</v>
      </c>
      <c r="C10" s="8" t="s">
        <v>68</v>
      </c>
      <c r="D10" s="7" t="s">
        <v>69</v>
      </c>
      <c r="E10" s="7" t="s">
        <v>70</v>
      </c>
      <c r="F10" s="7">
        <v>2</v>
      </c>
      <c r="G10" s="7" t="s">
        <v>71</v>
      </c>
      <c r="H10" s="7" t="s">
        <v>72</v>
      </c>
      <c r="I10" s="7">
        <v>19</v>
      </c>
      <c r="J10" s="7">
        <v>706</v>
      </c>
      <c r="K10" s="18" t="str">
        <f>VLOOKUP(J10,[1]Sheet1!$A$1:$B$65536,2,0)</f>
        <v>都江堰幸福镇翔凤路药店</v>
      </c>
      <c r="L10" s="7" t="s">
        <v>22</v>
      </c>
      <c r="M10" s="20" t="s">
        <v>23</v>
      </c>
      <c r="N10" s="8"/>
      <c r="O10" s="20" t="s">
        <v>32</v>
      </c>
    </row>
    <row r="11" s="2" customFormat="1" ht="15" spans="1:15">
      <c r="A11" s="12">
        <v>9</v>
      </c>
      <c r="B11" s="13" t="s">
        <v>73</v>
      </c>
      <c r="C11" s="14" t="s">
        <v>74</v>
      </c>
      <c r="D11" s="13" t="s">
        <v>75</v>
      </c>
      <c r="E11" s="13" t="s">
        <v>76</v>
      </c>
      <c r="F11" s="13">
        <v>1</v>
      </c>
      <c r="G11" s="13" t="s">
        <v>77</v>
      </c>
      <c r="H11" s="13" t="s">
        <v>78</v>
      </c>
      <c r="I11" s="13">
        <v>15</v>
      </c>
      <c r="J11" s="13">
        <v>107829</v>
      </c>
      <c r="K11" s="22" t="str">
        <f>VLOOKUP(J11,[1]Sheet1!$A$1:$B$65536,2,0)</f>
        <v>四川太极金牛区解放路药店</v>
      </c>
      <c r="L11" s="13" t="s">
        <v>22</v>
      </c>
      <c r="M11" s="23" t="s">
        <v>23</v>
      </c>
      <c r="N11" s="14"/>
      <c r="O11" s="23" t="s">
        <v>79</v>
      </c>
    </row>
    <row r="12" ht="15" spans="1:15">
      <c r="A12" s="6">
        <v>10</v>
      </c>
      <c r="B12" s="7" t="s">
        <v>80</v>
      </c>
      <c r="C12" s="8" t="s">
        <v>81</v>
      </c>
      <c r="D12" s="7" t="s">
        <v>82</v>
      </c>
      <c r="E12" s="7" t="s">
        <v>83</v>
      </c>
      <c r="F12" s="7">
        <v>2</v>
      </c>
      <c r="G12" s="7" t="s">
        <v>84</v>
      </c>
      <c r="H12" s="7" t="s">
        <v>85</v>
      </c>
      <c r="I12" s="7">
        <v>5.9</v>
      </c>
      <c r="J12" s="7">
        <v>706</v>
      </c>
      <c r="K12" s="18" t="str">
        <f>VLOOKUP(J12,[1]Sheet1!$A$1:$B$65536,2,0)</f>
        <v>都江堰幸福镇翔凤路药店</v>
      </c>
      <c r="L12" s="7" t="s">
        <v>22</v>
      </c>
      <c r="M12" s="20" t="s">
        <v>23</v>
      </c>
      <c r="N12" s="8"/>
      <c r="O12" s="20" t="s">
        <v>86</v>
      </c>
    </row>
    <row r="13" ht="15" spans="1:15">
      <c r="A13" s="6">
        <v>11</v>
      </c>
      <c r="B13" s="7" t="s">
        <v>87</v>
      </c>
      <c r="C13" s="8" t="s">
        <v>88</v>
      </c>
      <c r="D13" s="7" t="s">
        <v>89</v>
      </c>
      <c r="E13" s="7" t="s">
        <v>90</v>
      </c>
      <c r="F13" s="7">
        <v>2</v>
      </c>
      <c r="G13" s="7" t="s">
        <v>91</v>
      </c>
      <c r="H13" s="7" t="s">
        <v>92</v>
      </c>
      <c r="I13" s="7">
        <v>45</v>
      </c>
      <c r="J13" s="7">
        <v>102934</v>
      </c>
      <c r="K13" s="18" t="str">
        <f>VLOOKUP(J13,[1]Sheet1!$A$1:$B$65536,2,0)</f>
        <v>银河北街</v>
      </c>
      <c r="L13" s="7" t="s">
        <v>22</v>
      </c>
      <c r="M13" s="20" t="s">
        <v>23</v>
      </c>
      <c r="N13" s="24"/>
      <c r="O13" s="20" t="s">
        <v>93</v>
      </c>
    </row>
    <row r="14" ht="15" spans="1:15">
      <c r="A14" s="6">
        <v>12</v>
      </c>
      <c r="B14" s="7" t="s">
        <v>94</v>
      </c>
      <c r="C14" s="8" t="s">
        <v>95</v>
      </c>
      <c r="D14" s="7" t="s">
        <v>96</v>
      </c>
      <c r="E14" s="7" t="s">
        <v>97</v>
      </c>
      <c r="F14" s="7">
        <v>2</v>
      </c>
      <c r="G14" s="7" t="s">
        <v>98</v>
      </c>
      <c r="H14" s="7" t="s">
        <v>99</v>
      </c>
      <c r="I14" s="7">
        <v>58</v>
      </c>
      <c r="J14" s="7">
        <v>102934</v>
      </c>
      <c r="K14" s="18" t="str">
        <f>VLOOKUP(J14,[1]Sheet1!$A$1:$B$65536,2,0)</f>
        <v>银河北街</v>
      </c>
      <c r="L14" s="7" t="s">
        <v>22</v>
      </c>
      <c r="M14" s="20" t="s">
        <v>23</v>
      </c>
      <c r="N14" s="8"/>
      <c r="O14" s="20" t="s">
        <v>32</v>
      </c>
    </row>
    <row r="15" ht="15" spans="1:15">
      <c r="A15" s="6">
        <v>13</v>
      </c>
      <c r="B15" s="7" t="s">
        <v>100</v>
      </c>
      <c r="C15" s="8" t="s">
        <v>101</v>
      </c>
      <c r="D15" s="7" t="s">
        <v>102</v>
      </c>
      <c r="E15" s="7" t="s">
        <v>103</v>
      </c>
      <c r="F15" s="7">
        <v>1</v>
      </c>
      <c r="G15" s="7" t="s">
        <v>104</v>
      </c>
      <c r="H15" s="7" t="s">
        <v>105</v>
      </c>
      <c r="I15" s="7">
        <v>23</v>
      </c>
      <c r="J15" s="7">
        <v>707</v>
      </c>
      <c r="K15" s="18" t="str">
        <f>VLOOKUP(J15,[1]Sheet1!$A$1:$B$65536,2,0)</f>
        <v>成华区万科路药店</v>
      </c>
      <c r="L15" s="7" t="s">
        <v>22</v>
      </c>
      <c r="M15" s="20" t="s">
        <v>23</v>
      </c>
      <c r="N15" s="25">
        <v>47315</v>
      </c>
      <c r="O15" s="20" t="s">
        <v>106</v>
      </c>
    </row>
    <row r="16" ht="15" spans="1:15">
      <c r="A16" s="6">
        <v>14</v>
      </c>
      <c r="B16" s="7" t="s">
        <v>107</v>
      </c>
      <c r="C16" s="8" t="s">
        <v>108</v>
      </c>
      <c r="D16" s="7" t="s">
        <v>109</v>
      </c>
      <c r="E16" s="7" t="s">
        <v>110</v>
      </c>
      <c r="F16" s="7">
        <v>1</v>
      </c>
      <c r="G16" s="7" t="s">
        <v>111</v>
      </c>
      <c r="H16" s="7" t="s">
        <v>112</v>
      </c>
      <c r="I16" s="7">
        <v>15</v>
      </c>
      <c r="J16" s="7">
        <v>707</v>
      </c>
      <c r="K16" s="18" t="str">
        <f>VLOOKUP(J16,[1]Sheet1!$A$1:$B$65536,2,0)</f>
        <v>成华区万科路药店</v>
      </c>
      <c r="L16" s="7" t="s">
        <v>22</v>
      </c>
      <c r="M16" s="20" t="s">
        <v>23</v>
      </c>
      <c r="N16" s="8"/>
      <c r="O16" s="20" t="s">
        <v>32</v>
      </c>
    </row>
    <row r="17" s="2" customFormat="1" ht="15" spans="1:15">
      <c r="A17" s="12">
        <v>15</v>
      </c>
      <c r="B17" s="13" t="s">
        <v>113</v>
      </c>
      <c r="C17" s="14" t="s">
        <v>114</v>
      </c>
      <c r="D17" s="15" t="s">
        <v>115</v>
      </c>
      <c r="E17" s="13"/>
      <c r="F17" s="13">
        <v>0</v>
      </c>
      <c r="G17" s="13"/>
      <c r="H17" s="13"/>
      <c r="I17" s="26"/>
      <c r="J17" s="13" t="s">
        <v>116</v>
      </c>
      <c r="K17" s="13">
        <v>13378111640</v>
      </c>
      <c r="L17" s="13" t="s">
        <v>22</v>
      </c>
      <c r="M17" s="23" t="s">
        <v>117</v>
      </c>
      <c r="N17" s="14"/>
      <c r="O17" s="23" t="s">
        <v>118</v>
      </c>
    </row>
    <row r="18" s="2" customFormat="1" ht="15" spans="1:15">
      <c r="A18" s="12">
        <v>16</v>
      </c>
      <c r="B18" s="13" t="s">
        <v>119</v>
      </c>
      <c r="C18" s="14" t="s">
        <v>120</v>
      </c>
      <c r="D18" s="13" t="s">
        <v>121</v>
      </c>
      <c r="E18" s="13" t="s">
        <v>122</v>
      </c>
      <c r="F18" s="13">
        <v>1</v>
      </c>
      <c r="G18" s="16" t="s">
        <v>123</v>
      </c>
      <c r="H18" s="13" t="s">
        <v>124</v>
      </c>
      <c r="I18" s="13">
        <v>21</v>
      </c>
      <c r="J18" s="13">
        <v>740</v>
      </c>
      <c r="K18" s="22" t="str">
        <f>VLOOKUP(J18,[1]Sheet1!$A$1:$B$65536,2,0)</f>
        <v>成华区华康路药店</v>
      </c>
      <c r="L18" s="13" t="s">
        <v>22</v>
      </c>
      <c r="M18" s="23" t="s">
        <v>23</v>
      </c>
      <c r="N18" s="14"/>
      <c r="O18" s="23" t="s">
        <v>125</v>
      </c>
    </row>
    <row r="19" ht="15" spans="1:15">
      <c r="A19" s="6">
        <v>17</v>
      </c>
      <c r="B19" s="7" t="s">
        <v>126</v>
      </c>
      <c r="C19" s="8" t="s">
        <v>127</v>
      </c>
      <c r="D19" s="7" t="s">
        <v>128</v>
      </c>
      <c r="E19" s="7" t="s">
        <v>129</v>
      </c>
      <c r="F19" s="7">
        <v>1</v>
      </c>
      <c r="G19" s="7" t="s">
        <v>130</v>
      </c>
      <c r="H19" s="7" t="s">
        <v>131</v>
      </c>
      <c r="I19" s="7">
        <v>11</v>
      </c>
      <c r="J19" s="7">
        <v>717</v>
      </c>
      <c r="K19" s="18" t="str">
        <f>VLOOKUP(J19,[1]Sheet1!$A$1:$B$65536,2,0)</f>
        <v>大邑县晋原镇通达东路五段药店</v>
      </c>
      <c r="L19" s="7" t="s">
        <v>22</v>
      </c>
      <c r="M19" s="20" t="s">
        <v>23</v>
      </c>
      <c r="N19" s="8"/>
      <c r="O19" s="21" t="s">
        <v>132</v>
      </c>
    </row>
    <row r="20" ht="15" spans="1:15">
      <c r="A20" s="6">
        <v>18</v>
      </c>
      <c r="B20" s="7" t="s">
        <v>133</v>
      </c>
      <c r="C20" s="8" t="s">
        <v>134</v>
      </c>
      <c r="D20" s="7" t="s">
        <v>135</v>
      </c>
      <c r="E20" s="7" t="s">
        <v>136</v>
      </c>
      <c r="F20" s="7">
        <v>2</v>
      </c>
      <c r="G20" s="7" t="s">
        <v>137</v>
      </c>
      <c r="H20" s="7" t="s">
        <v>138</v>
      </c>
      <c r="I20" s="7">
        <v>35</v>
      </c>
      <c r="J20" s="7">
        <v>570</v>
      </c>
      <c r="K20" s="18" t="str">
        <f>VLOOKUP(J20,[1]Sheet1!$A$1:$B$65536,2,0)</f>
        <v>青羊区浣花滨河路药店</v>
      </c>
      <c r="L20" s="7" t="s">
        <v>22</v>
      </c>
      <c r="M20" s="20" t="s">
        <v>23</v>
      </c>
      <c r="N20" s="8"/>
      <c r="O20" s="20" t="s">
        <v>139</v>
      </c>
    </row>
    <row r="21" ht="15" spans="1:15">
      <c r="A21" s="6">
        <v>19</v>
      </c>
      <c r="B21" s="7" t="s">
        <v>140</v>
      </c>
      <c r="C21" s="8" t="s">
        <v>141</v>
      </c>
      <c r="D21" s="7" t="s">
        <v>142</v>
      </c>
      <c r="E21" s="7" t="s">
        <v>143</v>
      </c>
      <c r="F21" s="7">
        <v>1</v>
      </c>
      <c r="G21" s="7" t="s">
        <v>144</v>
      </c>
      <c r="H21" s="7" t="s">
        <v>145</v>
      </c>
      <c r="I21" s="7">
        <v>36</v>
      </c>
      <c r="J21" s="7">
        <v>104838</v>
      </c>
      <c r="K21" s="18" t="str">
        <f>VLOOKUP(J21,[1]Sheet1!$A$1:$B$65536,2,0)</f>
        <v>蜀州中路店</v>
      </c>
      <c r="L21" s="7" t="s">
        <v>22</v>
      </c>
      <c r="M21" s="20" t="s">
        <v>23</v>
      </c>
      <c r="N21" s="8"/>
      <c r="O21" s="20" t="s">
        <v>146</v>
      </c>
    </row>
    <row r="22" ht="15" spans="1:15">
      <c r="A22" s="6">
        <v>20</v>
      </c>
      <c r="B22" s="7" t="s">
        <v>147</v>
      </c>
      <c r="C22" s="8" t="s">
        <v>148</v>
      </c>
      <c r="D22" s="7" t="s">
        <v>149</v>
      </c>
      <c r="E22" s="7" t="s">
        <v>150</v>
      </c>
      <c r="F22" s="7">
        <v>3</v>
      </c>
      <c r="G22" s="7" t="s">
        <v>151</v>
      </c>
      <c r="H22" s="7" t="s">
        <v>152</v>
      </c>
      <c r="I22" s="24"/>
      <c r="J22" s="7" t="s">
        <v>153</v>
      </c>
      <c r="K22" s="7">
        <v>13281086627</v>
      </c>
      <c r="L22" s="7" t="s">
        <v>22</v>
      </c>
      <c r="M22" s="20" t="s">
        <v>117</v>
      </c>
      <c r="N22" s="8"/>
      <c r="O22" s="20" t="s">
        <v>154</v>
      </c>
    </row>
    <row r="23" ht="15" spans="1:15">
      <c r="A23" s="6">
        <v>21</v>
      </c>
      <c r="B23" s="7" t="s">
        <v>155</v>
      </c>
      <c r="C23" s="8" t="s">
        <v>156</v>
      </c>
      <c r="D23" s="7" t="s">
        <v>157</v>
      </c>
      <c r="E23" s="7" t="s">
        <v>158</v>
      </c>
      <c r="F23" s="7">
        <v>20</v>
      </c>
      <c r="G23" s="10" t="s">
        <v>159</v>
      </c>
      <c r="H23" s="7" t="s">
        <v>160</v>
      </c>
      <c r="I23" s="7">
        <v>31</v>
      </c>
      <c r="J23" s="7">
        <v>517</v>
      </c>
      <c r="K23" s="18" t="str">
        <f>VLOOKUP(J23,[1]Sheet1!$A$1:$B$65536,2,0)</f>
        <v>青羊区北东街店</v>
      </c>
      <c r="L23" s="7" t="s">
        <v>22</v>
      </c>
      <c r="M23" s="20" t="s">
        <v>23</v>
      </c>
      <c r="N23" s="8"/>
      <c r="O23" s="20" t="s">
        <v>32</v>
      </c>
    </row>
    <row r="24" ht="15" spans="1:15">
      <c r="A24" s="6">
        <v>22</v>
      </c>
      <c r="B24" s="7" t="s">
        <v>161</v>
      </c>
      <c r="C24" s="8" t="s">
        <v>162</v>
      </c>
      <c r="D24" s="7" t="s">
        <v>163</v>
      </c>
      <c r="E24" s="7" t="s">
        <v>164</v>
      </c>
      <c r="F24" s="7">
        <v>2</v>
      </c>
      <c r="G24" s="7" t="s">
        <v>165</v>
      </c>
      <c r="H24" s="7" t="s">
        <v>166</v>
      </c>
      <c r="I24" s="7">
        <v>18</v>
      </c>
      <c r="J24" s="7">
        <v>104533</v>
      </c>
      <c r="K24" s="18" t="str">
        <f>VLOOKUP(J24,[1]Sheet1!$A$1:$B$65536,2,0)</f>
        <v>潘家街店</v>
      </c>
      <c r="L24" s="7" t="s">
        <v>22</v>
      </c>
      <c r="M24" s="20" t="s">
        <v>23</v>
      </c>
      <c r="N24" s="27">
        <v>10696</v>
      </c>
      <c r="O24" s="20" t="s">
        <v>106</v>
      </c>
    </row>
    <row r="25" s="2" customFormat="1" ht="15" spans="1:15">
      <c r="A25" s="12">
        <v>23</v>
      </c>
      <c r="B25" s="13" t="s">
        <v>167</v>
      </c>
      <c r="C25" s="14" t="s">
        <v>168</v>
      </c>
      <c r="D25" s="13" t="s">
        <v>169</v>
      </c>
      <c r="E25" s="13" t="s">
        <v>170</v>
      </c>
      <c r="F25" s="13">
        <v>2</v>
      </c>
      <c r="G25" s="13" t="s">
        <v>171</v>
      </c>
      <c r="H25" s="13" t="s">
        <v>172</v>
      </c>
      <c r="I25" s="13">
        <v>35</v>
      </c>
      <c r="J25" s="13">
        <v>546</v>
      </c>
      <c r="K25" s="22" t="str">
        <f>VLOOKUP(J25,[1]Sheet1!$A$1:$B$65536,2,0)</f>
        <v>锦江区榕声路店</v>
      </c>
      <c r="L25" s="13" t="s">
        <v>22</v>
      </c>
      <c r="M25" s="23" t="s">
        <v>23</v>
      </c>
      <c r="N25" s="28">
        <v>56257</v>
      </c>
      <c r="O25" s="23" t="s">
        <v>173</v>
      </c>
    </row>
    <row r="26" ht="15" spans="1:15">
      <c r="A26" s="6">
        <v>24</v>
      </c>
      <c r="B26" s="7" t="s">
        <v>174</v>
      </c>
      <c r="C26" s="8" t="s">
        <v>175</v>
      </c>
      <c r="D26" s="7" t="s">
        <v>176</v>
      </c>
      <c r="E26" s="7" t="s">
        <v>177</v>
      </c>
      <c r="F26" s="7">
        <v>5</v>
      </c>
      <c r="G26" s="7" t="s">
        <v>178</v>
      </c>
      <c r="H26" s="7" t="s">
        <v>179</v>
      </c>
      <c r="I26" s="7">
        <v>15</v>
      </c>
      <c r="J26" s="7">
        <v>104533</v>
      </c>
      <c r="K26" s="18" t="str">
        <f>VLOOKUP(J26,[1]Sheet1!$A$1:$B$65536,2,0)</f>
        <v>潘家街店</v>
      </c>
      <c r="L26" s="7" t="s">
        <v>22</v>
      </c>
      <c r="M26" s="20" t="s">
        <v>23</v>
      </c>
      <c r="N26" s="8"/>
      <c r="O26" s="20" t="s">
        <v>32</v>
      </c>
    </row>
    <row r="27" s="2" customFormat="1" ht="15" spans="1:15">
      <c r="A27" s="12">
        <v>25</v>
      </c>
      <c r="B27" s="13" t="s">
        <v>180</v>
      </c>
      <c r="C27" s="14" t="s">
        <v>181</v>
      </c>
      <c r="D27" s="13" t="s">
        <v>182</v>
      </c>
      <c r="E27" s="13" t="s">
        <v>63</v>
      </c>
      <c r="F27" s="13">
        <v>1</v>
      </c>
      <c r="G27" s="13" t="s">
        <v>183</v>
      </c>
      <c r="H27" s="13" t="s">
        <v>184</v>
      </c>
      <c r="I27" s="13">
        <v>21</v>
      </c>
      <c r="J27" s="13">
        <v>546</v>
      </c>
      <c r="K27" s="22" t="str">
        <f>VLOOKUP(J27,[1]Sheet1!$A$1:$B$65536,2,0)</f>
        <v>锦江区榕声路店</v>
      </c>
      <c r="L27" s="13" t="s">
        <v>22</v>
      </c>
      <c r="M27" s="23" t="s">
        <v>23</v>
      </c>
      <c r="N27" s="14"/>
      <c r="O27" s="23" t="s">
        <v>185</v>
      </c>
    </row>
    <row r="28" s="2" customFormat="1" ht="15" spans="1:15">
      <c r="A28" s="12">
        <v>26</v>
      </c>
      <c r="B28" s="13" t="s">
        <v>186</v>
      </c>
      <c r="C28" s="14" t="s">
        <v>187</v>
      </c>
      <c r="D28" s="13" t="s">
        <v>188</v>
      </c>
      <c r="E28" s="13" t="s">
        <v>189</v>
      </c>
      <c r="F28" s="13">
        <v>2</v>
      </c>
      <c r="G28" s="13" t="s">
        <v>190</v>
      </c>
      <c r="H28" s="13" t="s">
        <v>191</v>
      </c>
      <c r="I28" s="13">
        <v>38</v>
      </c>
      <c r="J28" s="13">
        <v>546</v>
      </c>
      <c r="K28" s="22" t="str">
        <f>VLOOKUP(J28,[1]Sheet1!$A$1:$B$65536,2,0)</f>
        <v>锦江区榕声路店</v>
      </c>
      <c r="L28" s="13" t="s">
        <v>22</v>
      </c>
      <c r="M28" s="23" t="s">
        <v>23</v>
      </c>
      <c r="N28" s="28">
        <v>159015</v>
      </c>
      <c r="O28" s="23" t="s">
        <v>192</v>
      </c>
    </row>
    <row r="29" ht="15" spans="1:15">
      <c r="A29" s="6">
        <v>27</v>
      </c>
      <c r="B29" s="7" t="s">
        <v>193</v>
      </c>
      <c r="C29" s="8" t="s">
        <v>194</v>
      </c>
      <c r="D29" s="7" t="s">
        <v>195</v>
      </c>
      <c r="E29" s="7" t="s">
        <v>196</v>
      </c>
      <c r="F29" s="7">
        <v>1</v>
      </c>
      <c r="G29" s="7" t="s">
        <v>197</v>
      </c>
      <c r="H29" s="7" t="s">
        <v>198</v>
      </c>
      <c r="I29" s="7">
        <v>41</v>
      </c>
      <c r="J29" s="7">
        <v>546</v>
      </c>
      <c r="K29" s="18" t="str">
        <f>VLOOKUP(J29,[1]Sheet1!$A$1:$B$65536,2,0)</f>
        <v>锦江区榕声路店</v>
      </c>
      <c r="L29" s="7" t="s">
        <v>22</v>
      </c>
      <c r="M29" s="20" t="s">
        <v>23</v>
      </c>
      <c r="N29" s="24"/>
      <c r="O29" s="20" t="s">
        <v>32</v>
      </c>
    </row>
    <row r="30" ht="15" spans="1:15">
      <c r="A30" s="6">
        <v>28</v>
      </c>
      <c r="B30" s="7" t="s">
        <v>199</v>
      </c>
      <c r="C30" s="8" t="s">
        <v>200</v>
      </c>
      <c r="D30" s="7" t="s">
        <v>201</v>
      </c>
      <c r="E30" s="7" t="s">
        <v>90</v>
      </c>
      <c r="F30" s="7">
        <v>1</v>
      </c>
      <c r="G30" s="11" t="s">
        <v>202</v>
      </c>
      <c r="H30" s="7" t="s">
        <v>203</v>
      </c>
      <c r="I30" s="7">
        <v>27</v>
      </c>
      <c r="J30" s="7">
        <v>546</v>
      </c>
      <c r="K30" s="18" t="str">
        <f>VLOOKUP(J30,[1]Sheet1!$A$1:$B$65536,2,0)</f>
        <v>锦江区榕声路店</v>
      </c>
      <c r="L30" s="7" t="s">
        <v>22</v>
      </c>
      <c r="M30" s="20" t="s">
        <v>23</v>
      </c>
      <c r="N30" s="8"/>
      <c r="O30" s="20" t="s">
        <v>32</v>
      </c>
    </row>
    <row r="31" ht="15" spans="1:15">
      <c r="A31" s="6">
        <v>29</v>
      </c>
      <c r="B31" s="7" t="s">
        <v>204</v>
      </c>
      <c r="C31" s="8" t="s">
        <v>205</v>
      </c>
      <c r="D31" s="7" t="s">
        <v>206</v>
      </c>
      <c r="E31" s="7" t="s">
        <v>207</v>
      </c>
      <c r="F31" s="7">
        <v>1</v>
      </c>
      <c r="G31" s="7" t="s">
        <v>208</v>
      </c>
      <c r="H31" s="7" t="s">
        <v>209</v>
      </c>
      <c r="I31" s="7">
        <v>47</v>
      </c>
      <c r="J31" s="7">
        <v>546</v>
      </c>
      <c r="K31" s="18" t="str">
        <f>VLOOKUP(J31,[1]Sheet1!$A$1:$B$65536,2,0)</f>
        <v>锦江区榕声路店</v>
      </c>
      <c r="L31" s="7" t="s">
        <v>22</v>
      </c>
      <c r="M31" s="20" t="s">
        <v>23</v>
      </c>
      <c r="N31" s="8"/>
      <c r="O31" s="20" t="s">
        <v>210</v>
      </c>
    </row>
    <row r="32" ht="15" spans="1:15">
      <c r="A32" s="6">
        <v>30</v>
      </c>
      <c r="B32" s="7" t="s">
        <v>211</v>
      </c>
      <c r="C32" s="8" t="s">
        <v>212</v>
      </c>
      <c r="D32" s="7" t="s">
        <v>213</v>
      </c>
      <c r="E32" s="7" t="s">
        <v>214</v>
      </c>
      <c r="F32" s="7">
        <v>2</v>
      </c>
      <c r="G32" s="7" t="s">
        <v>215</v>
      </c>
      <c r="H32" s="7" t="s">
        <v>216</v>
      </c>
      <c r="I32" s="7">
        <v>12</v>
      </c>
      <c r="J32" s="7">
        <v>103199</v>
      </c>
      <c r="K32" s="18" t="str">
        <f>VLOOKUP(J32,[1]Sheet1!$A$1:$B$65536,2,0)</f>
        <v>西林一街</v>
      </c>
      <c r="L32" s="7" t="s">
        <v>22</v>
      </c>
      <c r="M32" s="20" t="s">
        <v>23</v>
      </c>
      <c r="N32" s="8"/>
      <c r="O32" s="20" t="s">
        <v>217</v>
      </c>
    </row>
    <row r="33" ht="15" spans="1:15">
      <c r="A33" s="6">
        <v>31</v>
      </c>
      <c r="B33" s="7" t="s">
        <v>218</v>
      </c>
      <c r="C33" s="8" t="s">
        <v>219</v>
      </c>
      <c r="D33" s="7" t="s">
        <v>220</v>
      </c>
      <c r="E33" s="7" t="s">
        <v>221</v>
      </c>
      <c r="F33" s="7">
        <v>2</v>
      </c>
      <c r="G33" s="7" t="s">
        <v>222</v>
      </c>
      <c r="H33" s="7" t="s">
        <v>223</v>
      </c>
      <c r="I33" s="7">
        <v>18</v>
      </c>
      <c r="J33" s="7">
        <v>107658</v>
      </c>
      <c r="K33" s="18" t="str">
        <f>VLOOKUP(J33,[1]Sheet1!$A$1:$B$65536,2,0)</f>
        <v>四川太极新都区新都街道万和北路药店</v>
      </c>
      <c r="L33" s="7" t="s">
        <v>22</v>
      </c>
      <c r="M33" s="20" t="s">
        <v>23</v>
      </c>
      <c r="N33" s="8"/>
      <c r="O33" s="20" t="s">
        <v>32</v>
      </c>
    </row>
    <row r="34" s="2" customFormat="1" ht="15" spans="1:15">
      <c r="A34" s="12">
        <v>32</v>
      </c>
      <c r="B34" s="13" t="s">
        <v>224</v>
      </c>
      <c r="C34" s="14" t="s">
        <v>225</v>
      </c>
      <c r="D34" s="13" t="s">
        <v>220</v>
      </c>
      <c r="E34" s="13" t="s">
        <v>221</v>
      </c>
      <c r="F34" s="13">
        <v>2</v>
      </c>
      <c r="G34" s="13" t="s">
        <v>222</v>
      </c>
      <c r="H34" s="13" t="s">
        <v>223</v>
      </c>
      <c r="I34" s="13">
        <v>18</v>
      </c>
      <c r="J34" s="13">
        <v>107658</v>
      </c>
      <c r="K34" s="22" t="str">
        <f>VLOOKUP(J34,[1]Sheet1!$A$1:$B$65536,2,0)</f>
        <v>四川太极新都区新都街道万和北路药店</v>
      </c>
      <c r="L34" s="13" t="s">
        <v>22</v>
      </c>
      <c r="M34" s="23" t="s">
        <v>23</v>
      </c>
      <c r="N34" s="14"/>
      <c r="O34" s="23" t="s">
        <v>226</v>
      </c>
    </row>
    <row r="35" s="2" customFormat="1" ht="15" spans="1:15">
      <c r="A35" s="12">
        <v>33</v>
      </c>
      <c r="B35" s="13" t="s">
        <v>227</v>
      </c>
      <c r="C35" s="14" t="s">
        <v>228</v>
      </c>
      <c r="D35" s="13" t="s">
        <v>229</v>
      </c>
      <c r="E35" s="13" t="s">
        <v>230</v>
      </c>
      <c r="F35" s="13">
        <v>1</v>
      </c>
      <c r="G35" s="17" t="s">
        <v>231</v>
      </c>
      <c r="H35" s="13" t="s">
        <v>232</v>
      </c>
      <c r="I35" s="13">
        <v>15</v>
      </c>
      <c r="J35" s="13">
        <v>514</v>
      </c>
      <c r="K35" s="22" t="str">
        <f>VLOOKUP(J35,[1]Sheet1!$A$1:$B$65536,2,0)</f>
        <v>新津邓双镇岷江店</v>
      </c>
      <c r="L35" s="13" t="s">
        <v>22</v>
      </c>
      <c r="M35" s="23" t="s">
        <v>23</v>
      </c>
      <c r="N35" s="14"/>
      <c r="O35" s="23" t="s">
        <v>233</v>
      </c>
    </row>
    <row r="36" ht="15" spans="1:15">
      <c r="A36" s="6">
        <v>34</v>
      </c>
      <c r="B36" s="7" t="s">
        <v>234</v>
      </c>
      <c r="C36" s="8" t="s">
        <v>235</v>
      </c>
      <c r="D36" s="9" t="s">
        <v>236</v>
      </c>
      <c r="E36" s="7" t="s">
        <v>237</v>
      </c>
      <c r="F36" s="7">
        <v>5</v>
      </c>
      <c r="G36" s="7" t="s">
        <v>238</v>
      </c>
      <c r="H36" s="7" t="s">
        <v>239</v>
      </c>
      <c r="I36" s="7">
        <v>12.5</v>
      </c>
      <c r="J36" s="7">
        <v>514</v>
      </c>
      <c r="K36" s="18" t="str">
        <f>VLOOKUP(J36,[1]Sheet1!$A$1:$B$65536,2,0)</f>
        <v>新津邓双镇岷江店</v>
      </c>
      <c r="L36" s="7" t="s">
        <v>22</v>
      </c>
      <c r="M36" s="20" t="s">
        <v>23</v>
      </c>
      <c r="N36" s="24"/>
      <c r="O36" s="20" t="s">
        <v>32</v>
      </c>
    </row>
    <row r="37" ht="15" spans="1:15">
      <c r="A37" s="6">
        <v>35</v>
      </c>
      <c r="B37" s="7" t="s">
        <v>240</v>
      </c>
      <c r="C37" s="8" t="s">
        <v>241</v>
      </c>
      <c r="D37" s="7" t="s">
        <v>242</v>
      </c>
      <c r="E37" s="7" t="s">
        <v>103</v>
      </c>
      <c r="F37" s="7">
        <v>1</v>
      </c>
      <c r="G37" s="7" t="s">
        <v>243</v>
      </c>
      <c r="H37" s="7" t="s">
        <v>244</v>
      </c>
      <c r="I37" s="7">
        <v>58</v>
      </c>
      <c r="J37" s="7">
        <v>514</v>
      </c>
      <c r="K37" s="18" t="str">
        <f>VLOOKUP(J37,[1]Sheet1!$A$1:$B$65536,2,0)</f>
        <v>新津邓双镇岷江店</v>
      </c>
      <c r="L37" s="7" t="s">
        <v>22</v>
      </c>
      <c r="M37" s="20" t="s">
        <v>23</v>
      </c>
      <c r="N37" s="8"/>
      <c r="O37" s="20" t="s">
        <v>245</v>
      </c>
    </row>
    <row r="38" s="2" customFormat="1" ht="15" spans="1:15">
      <c r="A38" s="12">
        <v>36</v>
      </c>
      <c r="B38" s="13" t="s">
        <v>246</v>
      </c>
      <c r="C38" s="14" t="s">
        <v>247</v>
      </c>
      <c r="D38" s="15" t="s">
        <v>248</v>
      </c>
      <c r="E38" s="13" t="s">
        <v>249</v>
      </c>
      <c r="F38" s="13">
        <v>5</v>
      </c>
      <c r="G38" s="13" t="s">
        <v>250</v>
      </c>
      <c r="H38" s="13" t="s">
        <v>251</v>
      </c>
      <c r="I38" s="13">
        <v>13.8</v>
      </c>
      <c r="J38" s="13">
        <v>514</v>
      </c>
      <c r="K38" s="22" t="str">
        <f>VLOOKUP(J38,[1]Sheet1!$A$1:$B$65536,2,0)</f>
        <v>新津邓双镇岷江店</v>
      </c>
      <c r="L38" s="13" t="s">
        <v>22</v>
      </c>
      <c r="M38" s="23" t="s">
        <v>23</v>
      </c>
      <c r="N38" s="29">
        <v>118454</v>
      </c>
      <c r="O38" s="23" t="s">
        <v>252</v>
      </c>
    </row>
    <row r="39" ht="15" spans="1:15">
      <c r="A39" s="6">
        <v>37</v>
      </c>
      <c r="B39" s="7" t="s">
        <v>253</v>
      </c>
      <c r="C39" s="8" t="s">
        <v>254</v>
      </c>
      <c r="D39" s="7" t="s">
        <v>255</v>
      </c>
      <c r="E39" s="7" t="s">
        <v>256</v>
      </c>
      <c r="F39" s="7">
        <v>2</v>
      </c>
      <c r="G39" s="7" t="s">
        <v>257</v>
      </c>
      <c r="H39" s="7" t="s">
        <v>258</v>
      </c>
      <c r="I39" s="7">
        <v>6</v>
      </c>
      <c r="J39" s="7">
        <v>514</v>
      </c>
      <c r="K39" s="18" t="str">
        <f>VLOOKUP(J39,[1]Sheet1!$A$1:$B$65536,2,0)</f>
        <v>新津邓双镇岷江店</v>
      </c>
      <c r="L39" s="7" t="s">
        <v>22</v>
      </c>
      <c r="M39" s="20" t="s">
        <v>23</v>
      </c>
      <c r="N39" s="8"/>
      <c r="O39" s="20" t="s">
        <v>32</v>
      </c>
    </row>
    <row r="40" s="2" customFormat="1" ht="15" spans="1:15">
      <c r="A40" s="12">
        <v>38</v>
      </c>
      <c r="B40" s="13" t="s">
        <v>259</v>
      </c>
      <c r="C40" s="14" t="s">
        <v>260</v>
      </c>
      <c r="D40" s="13" t="s">
        <v>261</v>
      </c>
      <c r="E40" s="13" t="s">
        <v>262</v>
      </c>
      <c r="F40" s="13">
        <v>1</v>
      </c>
      <c r="G40" s="13" t="s">
        <v>263</v>
      </c>
      <c r="H40" s="13" t="s">
        <v>264</v>
      </c>
      <c r="I40" s="13">
        <v>18</v>
      </c>
      <c r="J40" s="13">
        <v>514</v>
      </c>
      <c r="K40" s="22" t="str">
        <f>VLOOKUP(J40,[1]Sheet1!$A$1:$B$65536,2,0)</f>
        <v>新津邓双镇岷江店</v>
      </c>
      <c r="L40" s="13" t="s">
        <v>22</v>
      </c>
      <c r="M40" s="23" t="s">
        <v>23</v>
      </c>
      <c r="N40" s="29"/>
      <c r="O40" s="23" t="s">
        <v>265</v>
      </c>
    </row>
    <row r="41" ht="15" spans="1:15">
      <c r="A41" s="6">
        <v>39</v>
      </c>
      <c r="B41" s="7" t="s">
        <v>266</v>
      </c>
      <c r="C41" s="8" t="s">
        <v>267</v>
      </c>
      <c r="D41" s="7" t="s">
        <v>268</v>
      </c>
      <c r="E41" s="7" t="s">
        <v>269</v>
      </c>
      <c r="F41" s="7">
        <v>2</v>
      </c>
      <c r="G41" s="7" t="s">
        <v>270</v>
      </c>
      <c r="H41" s="7" t="s">
        <v>271</v>
      </c>
      <c r="I41" s="7">
        <v>0</v>
      </c>
      <c r="J41" s="7">
        <v>104428</v>
      </c>
      <c r="K41" s="18" t="str">
        <f>VLOOKUP(J41,[1]Sheet1!$A$1:$B$65536,2,0)</f>
        <v>永康东路药店 </v>
      </c>
      <c r="L41" s="7" t="s">
        <v>22</v>
      </c>
      <c r="M41" s="20" t="s">
        <v>23</v>
      </c>
      <c r="N41" s="8"/>
      <c r="O41" s="20" t="s">
        <v>32</v>
      </c>
    </row>
    <row r="42" s="2" customFormat="1" ht="15" spans="1:15">
      <c r="A42" s="12">
        <v>40</v>
      </c>
      <c r="B42" s="13" t="s">
        <v>272</v>
      </c>
      <c r="C42" s="14" t="s">
        <v>273</v>
      </c>
      <c r="D42" s="13" t="s">
        <v>274</v>
      </c>
      <c r="E42" s="13" t="s">
        <v>275</v>
      </c>
      <c r="F42" s="13">
        <v>1</v>
      </c>
      <c r="G42" s="13" t="s">
        <v>276</v>
      </c>
      <c r="H42" s="13" t="s">
        <v>277</v>
      </c>
      <c r="I42" s="13">
        <v>39</v>
      </c>
      <c r="J42" s="13">
        <v>513</v>
      </c>
      <c r="K42" s="22" t="str">
        <f>VLOOKUP(J42,[1]Sheet1!$A$1:$B$65536,2,0)</f>
        <v>武侯区顺和街店</v>
      </c>
      <c r="L42" s="13" t="s">
        <v>22</v>
      </c>
      <c r="M42" s="23" t="s">
        <v>23</v>
      </c>
      <c r="N42" s="14"/>
      <c r="O42" s="23" t="s">
        <v>278</v>
      </c>
    </row>
    <row r="43" s="2" customFormat="1" ht="15" spans="1:15">
      <c r="A43" s="12">
        <v>41</v>
      </c>
      <c r="B43" s="13" t="s">
        <v>279</v>
      </c>
      <c r="C43" s="14" t="s">
        <v>280</v>
      </c>
      <c r="D43" s="13" t="s">
        <v>281</v>
      </c>
      <c r="E43" s="13" t="s">
        <v>275</v>
      </c>
      <c r="F43" s="13">
        <v>1</v>
      </c>
      <c r="G43" s="13" t="s">
        <v>282</v>
      </c>
      <c r="H43" s="13" t="s">
        <v>283</v>
      </c>
      <c r="I43" s="13">
        <v>12</v>
      </c>
      <c r="J43" s="13">
        <v>513</v>
      </c>
      <c r="K43" s="22" t="str">
        <f>VLOOKUP(J43,[1]Sheet1!$A$1:$B$65536,2,0)</f>
        <v>武侯区顺和街店</v>
      </c>
      <c r="L43" s="13" t="s">
        <v>22</v>
      </c>
      <c r="M43" s="23" t="s">
        <v>23</v>
      </c>
      <c r="N43" s="14"/>
      <c r="O43" s="23" t="s">
        <v>278</v>
      </c>
    </row>
    <row r="44" ht="15" spans="1:15">
      <c r="A44" s="6">
        <v>42</v>
      </c>
      <c r="B44" s="7" t="s">
        <v>284</v>
      </c>
      <c r="C44" s="8" t="s">
        <v>285</v>
      </c>
      <c r="D44" s="7" t="s">
        <v>286</v>
      </c>
      <c r="E44" s="7" t="s">
        <v>287</v>
      </c>
      <c r="F44" s="7">
        <v>3</v>
      </c>
      <c r="G44" s="7" t="s">
        <v>288</v>
      </c>
      <c r="H44" s="7" t="s">
        <v>289</v>
      </c>
      <c r="I44" s="7">
        <v>28</v>
      </c>
      <c r="J44" s="7">
        <v>104428</v>
      </c>
      <c r="K44" s="18" t="str">
        <f>VLOOKUP(J44,[1]Sheet1!$A$1:$B$65536,2,0)</f>
        <v>永康东路药店 </v>
      </c>
      <c r="L44" s="7" t="s">
        <v>22</v>
      </c>
      <c r="M44" s="20" t="s">
        <v>23</v>
      </c>
      <c r="N44" s="8"/>
      <c r="O44" s="20" t="s">
        <v>290</v>
      </c>
    </row>
    <row r="45" s="2" customFormat="1" ht="15" spans="1:15">
      <c r="A45" s="12">
        <v>43</v>
      </c>
      <c r="B45" s="13" t="s">
        <v>291</v>
      </c>
      <c r="C45" s="14" t="s">
        <v>292</v>
      </c>
      <c r="D45" s="13" t="s">
        <v>293</v>
      </c>
      <c r="E45" s="13" t="s">
        <v>275</v>
      </c>
      <c r="F45" s="13">
        <v>1</v>
      </c>
      <c r="G45" s="13" t="s">
        <v>294</v>
      </c>
      <c r="H45" s="13" t="s">
        <v>295</v>
      </c>
      <c r="I45" s="13">
        <v>26</v>
      </c>
      <c r="J45" s="13">
        <v>513</v>
      </c>
      <c r="K45" s="22" t="str">
        <f>VLOOKUP(J45,[1]Sheet1!$A$1:$B$65536,2,0)</f>
        <v>武侯区顺和街店</v>
      </c>
      <c r="L45" s="13" t="s">
        <v>22</v>
      </c>
      <c r="M45" s="23" t="s">
        <v>23</v>
      </c>
      <c r="N45" s="14"/>
      <c r="O45" s="23" t="s">
        <v>278</v>
      </c>
    </row>
    <row r="46" s="2" customFormat="1" ht="15" spans="1:15">
      <c r="A46" s="12">
        <v>44</v>
      </c>
      <c r="B46" s="13" t="s">
        <v>296</v>
      </c>
      <c r="C46" s="14" t="s">
        <v>297</v>
      </c>
      <c r="D46" s="13" t="s">
        <v>298</v>
      </c>
      <c r="E46" s="13" t="s">
        <v>275</v>
      </c>
      <c r="F46" s="13">
        <v>2</v>
      </c>
      <c r="G46" s="16" t="s">
        <v>299</v>
      </c>
      <c r="H46" s="13" t="s">
        <v>300</v>
      </c>
      <c r="I46" s="13">
        <v>22</v>
      </c>
      <c r="J46" s="13">
        <v>513</v>
      </c>
      <c r="K46" s="22" t="str">
        <f>VLOOKUP(J46,[1]Sheet1!$A$1:$B$65536,2,0)</f>
        <v>武侯区顺和街店</v>
      </c>
      <c r="L46" s="13" t="s">
        <v>31</v>
      </c>
      <c r="M46" s="23" t="s">
        <v>23</v>
      </c>
      <c r="N46" s="14"/>
      <c r="O46" s="23" t="s">
        <v>278</v>
      </c>
    </row>
    <row r="47" s="2" customFormat="1" ht="15" spans="1:15">
      <c r="A47" s="12">
        <v>45</v>
      </c>
      <c r="B47" s="13" t="s">
        <v>301</v>
      </c>
      <c r="C47" s="14" t="s">
        <v>302</v>
      </c>
      <c r="D47" s="13" t="s">
        <v>42</v>
      </c>
      <c r="E47" s="13" t="s">
        <v>275</v>
      </c>
      <c r="F47" s="13">
        <v>1</v>
      </c>
      <c r="G47" s="13" t="s">
        <v>303</v>
      </c>
      <c r="H47" s="13" t="s">
        <v>304</v>
      </c>
      <c r="I47" s="13">
        <v>26</v>
      </c>
      <c r="J47" s="13">
        <v>513</v>
      </c>
      <c r="K47" s="22" t="str">
        <f>VLOOKUP(J47,[1]Sheet1!$A$1:$B$65536,2,0)</f>
        <v>武侯区顺和街店</v>
      </c>
      <c r="L47" s="13" t="s">
        <v>22</v>
      </c>
      <c r="M47" s="23" t="s">
        <v>23</v>
      </c>
      <c r="N47" s="14"/>
      <c r="O47" s="23" t="s">
        <v>278</v>
      </c>
    </row>
    <row r="48" ht="15" spans="1:15">
      <c r="A48" s="6">
        <v>46</v>
      </c>
      <c r="B48" s="7" t="s">
        <v>305</v>
      </c>
      <c r="C48" s="8" t="s">
        <v>306</v>
      </c>
      <c r="D48" s="7" t="s">
        <v>307</v>
      </c>
      <c r="E48" s="18" t="s">
        <v>308</v>
      </c>
      <c r="F48" s="7">
        <v>2</v>
      </c>
      <c r="G48" s="7" t="s">
        <v>309</v>
      </c>
      <c r="H48" s="7" t="s">
        <v>310</v>
      </c>
      <c r="I48" s="7">
        <v>32</v>
      </c>
      <c r="J48" s="7">
        <v>107728</v>
      </c>
      <c r="K48" s="18" t="str">
        <f>VLOOKUP(J48,[1]Sheet1!$A$1:$B$65536,2,0)</f>
        <v>四川太极大邑县晋原镇北街药店</v>
      </c>
      <c r="L48" s="7" t="s">
        <v>22</v>
      </c>
      <c r="M48" s="20" t="s">
        <v>23</v>
      </c>
      <c r="N48" s="8"/>
      <c r="O48" s="20" t="s">
        <v>311</v>
      </c>
    </row>
    <row r="49" ht="15" spans="1:15">
      <c r="A49" s="6">
        <v>47</v>
      </c>
      <c r="B49" s="7" t="s">
        <v>312</v>
      </c>
      <c r="C49" s="8" t="s">
        <v>313</v>
      </c>
      <c r="D49" s="7" t="s">
        <v>314</v>
      </c>
      <c r="E49" s="18" t="s">
        <v>315</v>
      </c>
      <c r="F49" s="7">
        <v>2</v>
      </c>
      <c r="G49" s="7" t="s">
        <v>316</v>
      </c>
      <c r="H49" s="7" t="s">
        <v>317</v>
      </c>
      <c r="I49" s="30">
        <v>16</v>
      </c>
      <c r="J49" s="7">
        <v>107728</v>
      </c>
      <c r="K49" s="18" t="str">
        <f>VLOOKUP(J49,[1]Sheet1!$A$1:$B$65536,2,0)</f>
        <v>四川太极大邑县晋原镇北街药店</v>
      </c>
      <c r="L49" s="7" t="s">
        <v>31</v>
      </c>
      <c r="M49" s="20" t="s">
        <v>23</v>
      </c>
      <c r="N49" s="8"/>
      <c r="O49" s="20" t="s">
        <v>318</v>
      </c>
    </row>
    <row r="50" ht="15" spans="1:15">
      <c r="A50" s="6">
        <v>48</v>
      </c>
      <c r="B50" s="7" t="s">
        <v>319</v>
      </c>
      <c r="C50" s="8" t="s">
        <v>320</v>
      </c>
      <c r="D50" s="9" t="s">
        <v>321</v>
      </c>
      <c r="E50" s="7" t="s">
        <v>322</v>
      </c>
      <c r="F50" s="7">
        <v>2</v>
      </c>
      <c r="G50" s="7" t="s">
        <v>323</v>
      </c>
      <c r="H50" s="7" t="s">
        <v>324</v>
      </c>
      <c r="I50" s="30">
        <v>72</v>
      </c>
      <c r="J50" s="7">
        <v>107658</v>
      </c>
      <c r="K50" s="18" t="str">
        <f>VLOOKUP(J50,[1]Sheet1!$A$1:$B$65536,2,0)</f>
        <v>四川太极新都区新都街道万和北路药店</v>
      </c>
      <c r="L50" s="7" t="s">
        <v>22</v>
      </c>
      <c r="M50" s="20" t="s">
        <v>23</v>
      </c>
      <c r="N50" s="8"/>
      <c r="O50" s="20" t="s">
        <v>325</v>
      </c>
    </row>
  </sheetData>
  <sortState ref="A3:O50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2020-06-23T03:03:37Z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