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Sheet1!$A$2:$O$24</definedName>
  </definedNames>
  <calcPr calcId="144525"/>
</workbook>
</file>

<file path=xl/sharedStrings.xml><?xml version="1.0" encoding="utf-8"?>
<sst xmlns="http://schemas.openxmlformats.org/spreadsheetml/2006/main" count="215" uniqueCount="162">
  <si>
    <t>小程序找药（2020.6.8）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</si>
  <si>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</si>
  <si>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</si>
  <si>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</si>
  <si>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</si>
  <si>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</si>
  <si>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</si>
  <si>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</si>
  <si>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</si>
  <si>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</si>
  <si>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</si>
  <si>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</si>
  <si>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</si>
  <si>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</si>
  <si>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</si>
  <si>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</si>
  <si>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2020-06-08 09:44:26</t>
  </si>
  <si>
    <t>a6418</t>
  </si>
  <si>
    <t>清肝健脾口服液</t>
  </si>
  <si>
    <t>10支</t>
  </si>
  <si>
    <t>通化金马药业集团</t>
  </si>
  <si>
    <t>B20020821</t>
  </si>
  <si>
    <t>紧急</t>
  </si>
  <si>
    <t>员工</t>
  </si>
  <si>
    <t>请采购部找渠道</t>
  </si>
  <si>
    <t>2020-06-08 10:11:31</t>
  </si>
  <si>
    <t>a6419</t>
  </si>
  <si>
    <t>大卫早早孕（HCG）检测试盒验孕棒</t>
  </si>
  <si>
    <t>试笔（RH-HCG-B03）*3+试条（RH-HCG-S）*10/盒</t>
  </si>
  <si>
    <t>润和生物医药科技（汕头）有限公司</t>
  </si>
  <si>
    <r>
      <t>粤械注准</t>
    </r>
    <r>
      <rPr>
        <sz val="11"/>
        <color rgb="FF000000"/>
        <rFont val="Calibri"/>
        <charset val="0"/>
      </rPr>
      <t>20162400111</t>
    </r>
  </si>
  <si>
    <t>2020-06-08 10:15:27</t>
  </si>
  <si>
    <t>b964</t>
  </si>
  <si>
    <t>葡萄糖饮品</t>
  </si>
  <si>
    <t>100ml（20ml*5支）</t>
  </si>
  <si>
    <t>吉林天瑞生物科技有限公司</t>
  </si>
  <si>
    <t>sc10622052148106</t>
  </si>
  <si>
    <t>食品，门店不能经营</t>
  </si>
  <si>
    <t>2020-06-08 12:51:19</t>
  </si>
  <si>
    <t>a6420</t>
  </si>
  <si>
    <t>增力再生丸</t>
  </si>
  <si>
    <t>7.5gx8板</t>
  </si>
  <si>
    <t>吉林恒金药业有限公司</t>
  </si>
  <si>
    <t>Z20063827</t>
  </si>
  <si>
    <t>2020-06-08 12:52:47</t>
  </si>
  <si>
    <t>b965</t>
  </si>
  <si>
    <t>中风再造丸</t>
  </si>
  <si>
    <t>Z22024162</t>
  </si>
  <si>
    <t>请完善需求规格请重新上报</t>
  </si>
  <si>
    <t>2020-06-08 12:55:16</t>
  </si>
  <si>
    <t>a6421</t>
  </si>
  <si>
    <t>风湿定胶囊</t>
  </si>
  <si>
    <t>13粒</t>
  </si>
  <si>
    <t>邦宁药业</t>
  </si>
  <si>
    <t>Z20044117</t>
  </si>
  <si>
    <t>2020-06-08 13:01:41</t>
  </si>
  <si>
    <t>a6422</t>
  </si>
  <si>
    <t>复方苁蓉益智胶囊</t>
  </si>
  <si>
    <t>0.3g*8粒*3板</t>
  </si>
  <si>
    <t>安徽誉隆亚东药业有限公司</t>
  </si>
  <si>
    <t>Z20194044</t>
  </si>
  <si>
    <t>已回复药师帮有渠道，请采购部尽快报送新品，奎光路也报送过需求（中标价50.62）</t>
  </si>
  <si>
    <t>2020-06-08 13:22:07</t>
  </si>
  <si>
    <t>a6423</t>
  </si>
  <si>
    <t>蛇胆陈皮液</t>
  </si>
  <si>
    <t>10ml*10支</t>
  </si>
  <si>
    <t>重庆赛诺生物药业有限公司</t>
  </si>
  <si>
    <t>Z19983140</t>
  </si>
  <si>
    <t>请采购部找渠道（中标价8.57）</t>
  </si>
  <si>
    <t>2020-06-08 13:22:08</t>
  </si>
  <si>
    <t>b966</t>
  </si>
  <si>
    <t>重复</t>
  </si>
  <si>
    <t>2020-06-08 13:29:10</t>
  </si>
  <si>
    <t>a6424</t>
  </si>
  <si>
    <t>儿脾醒颗粒</t>
  </si>
  <si>
    <t>2.5gx15袋</t>
  </si>
  <si>
    <t>贵州润生制药有限公司</t>
  </si>
  <si>
    <t>Z20025627</t>
  </si>
  <si>
    <t>请采购部找渠道（中标价34.04）</t>
  </si>
  <si>
    <t>2020-06-08 13:31:48</t>
  </si>
  <si>
    <t>a6425</t>
  </si>
  <si>
    <t>秦皮接骨胶囊</t>
  </si>
  <si>
    <t>0.3g*24粒</t>
  </si>
  <si>
    <t>金诃藏药股份有限公司</t>
  </si>
  <si>
    <t>z20026310</t>
  </si>
  <si>
    <t>2020-06-08 13:34:16</t>
  </si>
  <si>
    <t>b967</t>
  </si>
  <si>
    <t>穴位贴</t>
  </si>
  <si>
    <t>5g/贴*2</t>
  </si>
  <si>
    <t>广东</t>
  </si>
  <si>
    <t>无</t>
  </si>
  <si>
    <t>请完善批准文号重新上报</t>
  </si>
  <si>
    <t>2020-06-08 13:34:54</t>
  </si>
  <si>
    <t>a6426</t>
  </si>
  <si>
    <t>益坤宁颗粒</t>
  </si>
  <si>
    <t>12袋</t>
  </si>
  <si>
    <t>上海海虹实业巢湖今辰药业有限公司</t>
  </si>
  <si>
    <t>Z20550641</t>
  </si>
  <si>
    <t>2020-06-08 13:39:06</t>
  </si>
  <si>
    <t>a6427</t>
  </si>
  <si>
    <t>苹果酸氯波必利片</t>
  </si>
  <si>
    <t>18片</t>
  </si>
  <si>
    <t>湖南浏阳生物医药园（仁和）</t>
  </si>
  <si>
    <t>H19990128</t>
  </si>
  <si>
    <t>2020-06-08 13:39:39</t>
  </si>
  <si>
    <t>b968</t>
  </si>
  <si>
    <t>盐酸二甲双胍缓释片</t>
  </si>
  <si>
    <r>
      <t>0.5x30</t>
    </r>
    <r>
      <rPr>
        <sz val="11"/>
        <color rgb="FF000000"/>
        <rFont val="宋体"/>
        <charset val="0"/>
      </rPr>
      <t>片</t>
    </r>
  </si>
  <si>
    <t>MerckKGaA</t>
  </si>
  <si>
    <t>J20171052</t>
  </si>
  <si>
    <t>公司在营且有库存，请店间调拨或报营运部铺货满足顾客需求</t>
  </si>
  <si>
    <t>2020-06-08 14:42:14</t>
  </si>
  <si>
    <t>b969</t>
  </si>
  <si>
    <t>胆龙止喘片</t>
  </si>
  <si>
    <t>45片</t>
  </si>
  <si>
    <t>江西永昇制药股份有限公司</t>
  </si>
  <si>
    <t>Z200226703</t>
  </si>
  <si>
    <t>批准文号有误请重新上报</t>
  </si>
  <si>
    <t>2020-06-08 15:53:24</t>
  </si>
  <si>
    <t>a6428</t>
  </si>
  <si>
    <t>痔炎消胶囊</t>
  </si>
  <si>
    <t>40粒</t>
  </si>
  <si>
    <t>江西南昌</t>
  </si>
  <si>
    <t>Z20080406</t>
  </si>
  <si>
    <t>2020-06-08 16:27:55</t>
  </si>
  <si>
    <t>a6429</t>
  </si>
  <si>
    <t>来氟米特片</t>
  </si>
  <si>
    <t>10mg*14片</t>
  </si>
  <si>
    <t>河北万岁药业有限公司</t>
  </si>
  <si>
    <t>H20082054</t>
  </si>
  <si>
    <t>普通</t>
  </si>
  <si>
    <t>请采购部找渠道（中标价49.74）</t>
  </si>
  <si>
    <t>2020-06-08 16:31:46</t>
  </si>
  <si>
    <t>a6430</t>
  </si>
  <si>
    <t>和血明目片</t>
  </si>
  <si>
    <t>0.3*60片</t>
  </si>
  <si>
    <t>西安碑林药业</t>
  </si>
  <si>
    <t>Z20025067</t>
  </si>
  <si>
    <t>在零售目录，仓库无库存，请采购部购进</t>
  </si>
  <si>
    <t>2020-06-08 16:53:40</t>
  </si>
  <si>
    <t>b970</t>
  </si>
  <si>
    <t>止咳定喘片</t>
  </si>
  <si>
    <t>0.6*12片*2板</t>
  </si>
  <si>
    <t>德昌祥</t>
  </si>
  <si>
    <t>Z252020168</t>
  </si>
  <si>
    <t>药品名称有误请重新上报</t>
  </si>
  <si>
    <t>2020-06-08 18:45:13</t>
  </si>
  <si>
    <t>a6431</t>
  </si>
  <si>
    <t>医用冷敷贴（藏医骨痛灵）</t>
  </si>
  <si>
    <t>3贴</t>
  </si>
  <si>
    <t>周口万方生物</t>
  </si>
  <si>
    <t>豫周械备20140003号</t>
  </si>
  <si>
    <t>张先生</t>
  </si>
  <si>
    <t>顾客</t>
  </si>
  <si>
    <t>请采购部找渠道（药师帮有渠道，进价6.77）</t>
  </si>
  <si>
    <t>2020-06-08 21:05:44</t>
  </si>
  <si>
    <t>a6432</t>
  </si>
  <si>
    <t>颈腰康胶囊</t>
  </si>
  <si>
    <t>0.33gx10粒x9板</t>
  </si>
  <si>
    <t>辽宁新高制药有限公司（原：修正药业集团股份有限公司）</t>
  </si>
  <si>
    <t>Z20025230</t>
  </si>
  <si>
    <t>目录外淘汰，公司无库存，禁请原因（厂家缺货，预计7月中旬到货，建议暂时禁请冯梅2019.6.18），请采购部核实是否能购进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</si>
</sst>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9"/>
      <color rgb="FF000000"/>
      <name val="Helvetica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>
      <alignment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24"/>
  <sheetViews>
    <sheetView tabSelected="1" workbookViewId="0">
      <selection activeCell="D27" sqref="D27"/>
    </sheetView>
  </sheetViews>
  <sheetFormatPr defaultColWidth="9" defaultRowHeight="13.5"/>
  <cols>
    <col min="1" max="1" width="4" style="3" customWidth="1"/>
    <col min="2" max="2" width="9.75" customWidth="1"/>
    <col min="3" max="3" width="7" customWidth="1"/>
    <col min="4" max="4" width="19.625" customWidth="1"/>
    <col min="5" max="5" width="11.125" customWidth="1"/>
    <col min="6" max="6" width="4.125" customWidth="1"/>
    <col min="7" max="7" width="13.75" customWidth="1"/>
    <col min="8" max="8" width="10.375" customWidth="1"/>
    <col min="9" max="10" width="6.125" customWidth="1"/>
    <col min="11" max="11" width="17" customWidth="1"/>
    <col min="12" max="12" width="5.625" customWidth="1"/>
    <col min="13" max="13" width="4.875" customWidth="1"/>
    <col min="14" max="14" width="6.375" customWidth="1"/>
    <col min="15" max="15" width="113.8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9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10</v>
      </c>
      <c r="G3" s="7" t="s">
        <v>20</v>
      </c>
      <c r="H3" s="7" t="s">
        <v>21</v>
      </c>
      <c r="I3" s="7">
        <v>0</v>
      </c>
      <c r="J3" s="7">
        <v>377</v>
      </c>
      <c r="K3" s="20" t="str">
        <f>VLOOKUP(J3,[1]Sheet1!$A$1:$B$65536,2,0)</f>
        <v>新园大道药店</v>
      </c>
      <c r="L3" s="7" t="s">
        <v>22</v>
      </c>
      <c r="M3" s="8" t="s">
        <v>23</v>
      </c>
      <c r="N3" s="21"/>
      <c r="O3" s="8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5</v>
      </c>
      <c r="G4" s="7" t="s">
        <v>29</v>
      </c>
      <c r="H4" s="9" t="s">
        <v>30</v>
      </c>
      <c r="I4" s="7">
        <v>21</v>
      </c>
      <c r="J4" s="7">
        <v>101453</v>
      </c>
      <c r="K4" s="20" t="str">
        <f>VLOOKUP(J4,[1]Sheet1!$A$1:$B$65536,2,0)</f>
        <v>温江区公平街道江安路药店</v>
      </c>
      <c r="L4" s="7" t="s">
        <v>22</v>
      </c>
      <c r="M4" s="8" t="s">
        <v>23</v>
      </c>
      <c r="N4" s="8"/>
      <c r="O4" s="8" t="s">
        <v>24</v>
      </c>
    </row>
    <row r="5" s="2" customFormat="1" ht="15" hidden="1" spans="1:15">
      <c r="A5" s="10">
        <v>3</v>
      </c>
      <c r="B5" s="11" t="s">
        <v>31</v>
      </c>
      <c r="C5" s="12" t="s">
        <v>32</v>
      </c>
      <c r="D5" s="11" t="s">
        <v>33</v>
      </c>
      <c r="E5" s="11" t="s">
        <v>34</v>
      </c>
      <c r="F5" s="11">
        <v>2</v>
      </c>
      <c r="G5" s="11" t="s">
        <v>35</v>
      </c>
      <c r="H5" s="11" t="s">
        <v>36</v>
      </c>
      <c r="I5" s="11">
        <v>12</v>
      </c>
      <c r="J5" s="11">
        <v>101453</v>
      </c>
      <c r="K5" s="14" t="str">
        <f>VLOOKUP(J5,[1]Sheet1!$A$1:$B$65536,2,0)</f>
        <v>温江区公平街道江安路药店</v>
      </c>
      <c r="L5" s="11" t="s">
        <v>22</v>
      </c>
      <c r="M5" s="12" t="s">
        <v>23</v>
      </c>
      <c r="N5" s="22"/>
      <c r="O5" s="12" t="s">
        <v>37</v>
      </c>
    </row>
    <row r="6" ht="15" spans="1:15">
      <c r="A6" s="6">
        <v>4</v>
      </c>
      <c r="B6" s="7" t="s">
        <v>38</v>
      </c>
      <c r="C6" s="8" t="s">
        <v>39</v>
      </c>
      <c r="D6" s="7" t="s">
        <v>40</v>
      </c>
      <c r="E6" s="7" t="s">
        <v>41</v>
      </c>
      <c r="F6" s="7">
        <v>1</v>
      </c>
      <c r="G6" s="7" t="s">
        <v>42</v>
      </c>
      <c r="H6" s="7" t="s">
        <v>43</v>
      </c>
      <c r="I6" s="7">
        <v>35</v>
      </c>
      <c r="J6" s="7">
        <v>720</v>
      </c>
      <c r="K6" s="20" t="str">
        <f>VLOOKUP(J6,[1]Sheet1!$A$1:$B$65536,2,0)</f>
        <v>大邑县新场镇文昌街药店</v>
      </c>
      <c r="L6" s="7" t="s">
        <v>22</v>
      </c>
      <c r="M6" s="8" t="s">
        <v>23</v>
      </c>
      <c r="N6" s="8"/>
      <c r="O6" s="8" t="s">
        <v>24</v>
      </c>
    </row>
    <row r="7" s="2" customFormat="1" ht="15" hidden="1" spans="1:15">
      <c r="A7" s="10">
        <v>5</v>
      </c>
      <c r="B7" s="11" t="s">
        <v>44</v>
      </c>
      <c r="C7" s="12" t="s">
        <v>45</v>
      </c>
      <c r="D7" s="11" t="s">
        <v>46</v>
      </c>
      <c r="E7" s="11" t="s">
        <v>41</v>
      </c>
      <c r="F7" s="11">
        <v>1</v>
      </c>
      <c r="G7" s="11" t="s">
        <v>42</v>
      </c>
      <c r="H7" s="11" t="s">
        <v>47</v>
      </c>
      <c r="I7" s="11">
        <v>30</v>
      </c>
      <c r="J7" s="11">
        <v>720</v>
      </c>
      <c r="K7" s="14" t="str">
        <f>VLOOKUP(J7,[1]Sheet1!$A$1:$B$65536,2,0)</f>
        <v>大邑县新场镇文昌街药店</v>
      </c>
      <c r="L7" s="11" t="s">
        <v>22</v>
      </c>
      <c r="M7" s="12" t="s">
        <v>23</v>
      </c>
      <c r="N7" s="12"/>
      <c r="O7" s="12" t="s">
        <v>48</v>
      </c>
    </row>
    <row r="8" ht="15" spans="1:15">
      <c r="A8" s="6">
        <v>6</v>
      </c>
      <c r="B8" s="7" t="s">
        <v>49</v>
      </c>
      <c r="C8" s="8" t="s">
        <v>50</v>
      </c>
      <c r="D8" s="7" t="s">
        <v>51</v>
      </c>
      <c r="E8" s="7" t="s">
        <v>52</v>
      </c>
      <c r="F8" s="7">
        <v>1</v>
      </c>
      <c r="G8" s="7" t="s">
        <v>53</v>
      </c>
      <c r="H8" s="7" t="s">
        <v>54</v>
      </c>
      <c r="I8" s="7">
        <v>25</v>
      </c>
      <c r="J8" s="7">
        <v>720</v>
      </c>
      <c r="K8" s="20" t="str">
        <f>VLOOKUP(J8,[1]Sheet1!$A$1:$B$65536,2,0)</f>
        <v>大邑县新场镇文昌街药店</v>
      </c>
      <c r="L8" s="7" t="s">
        <v>22</v>
      </c>
      <c r="M8" s="8" t="s">
        <v>23</v>
      </c>
      <c r="N8" s="8"/>
      <c r="O8" s="8" t="s">
        <v>24</v>
      </c>
    </row>
    <row r="9" s="2" customFormat="1" ht="15" spans="1:15">
      <c r="A9" s="10">
        <v>7</v>
      </c>
      <c r="B9" s="11" t="s">
        <v>55</v>
      </c>
      <c r="C9" s="12" t="s">
        <v>56</v>
      </c>
      <c r="D9" s="13" t="s">
        <v>57</v>
      </c>
      <c r="E9" s="11" t="s">
        <v>58</v>
      </c>
      <c r="F9" s="11">
        <v>1</v>
      </c>
      <c r="G9" s="11" t="s">
        <v>59</v>
      </c>
      <c r="H9" s="11" t="s">
        <v>60</v>
      </c>
      <c r="I9" s="11">
        <v>45</v>
      </c>
      <c r="J9" s="11">
        <v>720</v>
      </c>
      <c r="K9" s="14" t="str">
        <f>VLOOKUP(J9,[1]Sheet1!$A$1:$B$65536,2,0)</f>
        <v>大邑县新场镇文昌街药店</v>
      </c>
      <c r="L9" s="11" t="s">
        <v>22</v>
      </c>
      <c r="M9" s="12" t="s">
        <v>23</v>
      </c>
      <c r="N9" s="22"/>
      <c r="O9" s="12" t="s">
        <v>61</v>
      </c>
    </row>
    <row r="10" s="2" customFormat="1" ht="15" spans="1:15">
      <c r="A10" s="10">
        <v>8</v>
      </c>
      <c r="B10" s="11" t="s">
        <v>62</v>
      </c>
      <c r="C10" s="12" t="s">
        <v>63</v>
      </c>
      <c r="D10" s="13" t="s">
        <v>64</v>
      </c>
      <c r="E10" s="11" t="s">
        <v>65</v>
      </c>
      <c r="F10" s="11">
        <v>2</v>
      </c>
      <c r="G10" s="11" t="s">
        <v>66</v>
      </c>
      <c r="H10" s="11" t="s">
        <v>67</v>
      </c>
      <c r="I10" s="11">
        <v>19.3</v>
      </c>
      <c r="J10" s="11">
        <v>571</v>
      </c>
      <c r="K10" s="14" t="str">
        <f>VLOOKUP(J10,[1]Sheet1!$A$1:$B$65536,2,0)</f>
        <v>高新区民丰大道西段药店</v>
      </c>
      <c r="L10" s="11" t="s">
        <v>22</v>
      </c>
      <c r="M10" s="12" t="s">
        <v>23</v>
      </c>
      <c r="N10" s="12"/>
      <c r="O10" s="12" t="s">
        <v>68</v>
      </c>
    </row>
    <row r="11" s="2" customFormat="1" ht="15" hidden="1" spans="1:15">
      <c r="A11" s="10">
        <v>9</v>
      </c>
      <c r="B11" s="11" t="s">
        <v>69</v>
      </c>
      <c r="C11" s="12" t="s">
        <v>70</v>
      </c>
      <c r="D11" s="11" t="s">
        <v>64</v>
      </c>
      <c r="E11" s="11" t="s">
        <v>65</v>
      </c>
      <c r="F11" s="11">
        <v>2</v>
      </c>
      <c r="G11" s="11" t="s">
        <v>66</v>
      </c>
      <c r="H11" s="11" t="s">
        <v>67</v>
      </c>
      <c r="I11" s="11">
        <v>19.3</v>
      </c>
      <c r="J11" s="11">
        <v>571</v>
      </c>
      <c r="K11" s="14" t="str">
        <f>VLOOKUP(J11,[1]Sheet1!$A$1:$B$65536,2,0)</f>
        <v>高新区民丰大道西段药店</v>
      </c>
      <c r="L11" s="11" t="s">
        <v>22</v>
      </c>
      <c r="M11" s="12" t="s">
        <v>23</v>
      </c>
      <c r="N11" s="12"/>
      <c r="O11" s="12" t="s">
        <v>71</v>
      </c>
    </row>
    <row r="12" s="2" customFormat="1" ht="15" spans="1:15">
      <c r="A12" s="10">
        <v>10</v>
      </c>
      <c r="B12" s="11" t="s">
        <v>72</v>
      </c>
      <c r="C12" s="12" t="s">
        <v>73</v>
      </c>
      <c r="D12" s="13" t="s">
        <v>74</v>
      </c>
      <c r="E12" s="11" t="s">
        <v>75</v>
      </c>
      <c r="F12" s="11">
        <v>3</v>
      </c>
      <c r="G12" s="11" t="s">
        <v>76</v>
      </c>
      <c r="H12" s="11" t="s">
        <v>77</v>
      </c>
      <c r="I12" s="11">
        <v>0</v>
      </c>
      <c r="J12" s="11">
        <v>721</v>
      </c>
      <c r="K12" s="14" t="str">
        <f>VLOOKUP(J12,[1]Sheet1!$A$1:$B$65536,2,0)</f>
        <v>邛崃市临邛镇洪川小区药店</v>
      </c>
      <c r="L12" s="11" t="s">
        <v>22</v>
      </c>
      <c r="M12" s="12" t="s">
        <v>23</v>
      </c>
      <c r="N12" s="12"/>
      <c r="O12" s="12" t="s">
        <v>78</v>
      </c>
    </row>
    <row r="13" ht="15" spans="1:15">
      <c r="A13" s="6">
        <v>11</v>
      </c>
      <c r="B13" s="7" t="s">
        <v>79</v>
      </c>
      <c r="C13" s="8" t="s">
        <v>80</v>
      </c>
      <c r="D13" s="7" t="s">
        <v>81</v>
      </c>
      <c r="E13" s="7" t="s">
        <v>82</v>
      </c>
      <c r="F13" s="7">
        <v>2</v>
      </c>
      <c r="G13" s="7" t="s">
        <v>83</v>
      </c>
      <c r="H13" s="7" t="s">
        <v>84</v>
      </c>
      <c r="I13" s="7">
        <v>45</v>
      </c>
      <c r="J13" s="7">
        <v>746</v>
      </c>
      <c r="K13" s="20" t="str">
        <f>VLOOKUP(J13,[1]Sheet1!$A$1:$B$65536,2,0)</f>
        <v>大邑县晋原镇内蒙古大道桃源药店</v>
      </c>
      <c r="L13" s="7" t="s">
        <v>22</v>
      </c>
      <c r="M13" s="8" t="s">
        <v>23</v>
      </c>
      <c r="N13" s="8"/>
      <c r="O13" s="8" t="s">
        <v>24</v>
      </c>
    </row>
    <row r="14" s="2" customFormat="1" ht="15" hidden="1" spans="1:15">
      <c r="A14" s="10">
        <v>12</v>
      </c>
      <c r="B14" s="11" t="s">
        <v>85</v>
      </c>
      <c r="C14" s="12" t="s">
        <v>86</v>
      </c>
      <c r="D14" s="11" t="s">
        <v>87</v>
      </c>
      <c r="E14" s="11" t="s">
        <v>88</v>
      </c>
      <c r="F14" s="11">
        <v>3</v>
      </c>
      <c r="G14" s="11" t="s">
        <v>89</v>
      </c>
      <c r="H14" s="11" t="s">
        <v>90</v>
      </c>
      <c r="I14" s="11">
        <v>12</v>
      </c>
      <c r="J14" s="11">
        <v>746</v>
      </c>
      <c r="K14" s="14" t="str">
        <f>VLOOKUP(J14,[1]Sheet1!$A$1:$B$65536,2,0)</f>
        <v>大邑县晋原镇内蒙古大道桃源药店</v>
      </c>
      <c r="L14" s="11" t="s">
        <v>22</v>
      </c>
      <c r="M14" s="12" t="s">
        <v>23</v>
      </c>
      <c r="N14" s="12"/>
      <c r="O14" s="12" t="s">
        <v>91</v>
      </c>
    </row>
    <row r="15" ht="15" spans="1:15">
      <c r="A15" s="6">
        <v>13</v>
      </c>
      <c r="B15" s="7" t="s">
        <v>92</v>
      </c>
      <c r="C15" s="8" t="s">
        <v>93</v>
      </c>
      <c r="D15" s="7" t="s">
        <v>94</v>
      </c>
      <c r="E15" s="7" t="s">
        <v>95</v>
      </c>
      <c r="F15" s="7">
        <v>2</v>
      </c>
      <c r="G15" s="7" t="s">
        <v>96</v>
      </c>
      <c r="H15" s="7" t="s">
        <v>97</v>
      </c>
      <c r="I15" s="7">
        <v>0</v>
      </c>
      <c r="J15" s="7">
        <v>721</v>
      </c>
      <c r="K15" s="20" t="str">
        <f>VLOOKUP(J15,[1]Sheet1!$A$1:$B$65536,2,0)</f>
        <v>邛崃市临邛镇洪川小区药店</v>
      </c>
      <c r="L15" s="7" t="s">
        <v>22</v>
      </c>
      <c r="M15" s="8" t="s">
        <v>23</v>
      </c>
      <c r="N15" s="8"/>
      <c r="O15" s="8" t="s">
        <v>24</v>
      </c>
    </row>
    <row r="16" ht="15" spans="1:15">
      <c r="A16" s="6">
        <v>14</v>
      </c>
      <c r="B16" s="7" t="s">
        <v>98</v>
      </c>
      <c r="C16" s="8" t="s">
        <v>99</v>
      </c>
      <c r="D16" s="9" t="s">
        <v>100</v>
      </c>
      <c r="E16" s="7" t="s">
        <v>101</v>
      </c>
      <c r="F16" s="7">
        <v>2</v>
      </c>
      <c r="G16" s="9" t="s">
        <v>102</v>
      </c>
      <c r="H16" s="7" t="s">
        <v>103</v>
      </c>
      <c r="I16" s="7">
        <v>0</v>
      </c>
      <c r="J16" s="7">
        <v>721</v>
      </c>
      <c r="K16" s="20" t="str">
        <f>VLOOKUP(J16,[1]Sheet1!$A$1:$B$65536,2,0)</f>
        <v>邛崃市临邛镇洪川小区药店</v>
      </c>
      <c r="L16" s="7" t="s">
        <v>22</v>
      </c>
      <c r="M16" s="8" t="s">
        <v>23</v>
      </c>
      <c r="N16" s="8"/>
      <c r="O16" s="8" t="s">
        <v>24</v>
      </c>
    </row>
    <row r="17" s="2" customFormat="1" ht="15" hidden="1" spans="1:15">
      <c r="A17" s="10">
        <v>15</v>
      </c>
      <c r="B17" s="11" t="s">
        <v>104</v>
      </c>
      <c r="C17" s="12" t="s">
        <v>105</v>
      </c>
      <c r="D17" s="11" t="s">
        <v>106</v>
      </c>
      <c r="E17" s="14" t="s">
        <v>107</v>
      </c>
      <c r="F17" s="11">
        <v>5</v>
      </c>
      <c r="G17" s="11" t="s">
        <v>108</v>
      </c>
      <c r="H17" s="11" t="s">
        <v>109</v>
      </c>
      <c r="I17" s="11">
        <v>45</v>
      </c>
      <c r="J17" s="11">
        <v>578</v>
      </c>
      <c r="K17" s="14" t="str">
        <f>VLOOKUP(J17,[1]Sheet1!$A$1:$B$65536,2,0)</f>
        <v>成华区华油路药店</v>
      </c>
      <c r="L17" s="11" t="s">
        <v>22</v>
      </c>
      <c r="M17" s="12" t="s">
        <v>23</v>
      </c>
      <c r="N17" s="23">
        <v>185260</v>
      </c>
      <c r="O17" s="12" t="s">
        <v>110</v>
      </c>
    </row>
    <row r="18" s="2" customFormat="1" ht="15" hidden="1" spans="1:15">
      <c r="A18" s="10">
        <v>16</v>
      </c>
      <c r="B18" s="11" t="s">
        <v>111</v>
      </c>
      <c r="C18" s="12" t="s">
        <v>112</v>
      </c>
      <c r="D18" s="11" t="s">
        <v>113</v>
      </c>
      <c r="E18" s="11" t="s">
        <v>114</v>
      </c>
      <c r="F18" s="11">
        <v>1</v>
      </c>
      <c r="G18" s="11" t="s">
        <v>115</v>
      </c>
      <c r="H18" s="11" t="s">
        <v>116</v>
      </c>
      <c r="I18" s="11">
        <v>20</v>
      </c>
      <c r="J18" s="11">
        <v>102479</v>
      </c>
      <c r="K18" s="14" t="str">
        <f>VLOOKUP(J18,[1]Sheet1!$A$1:$B$65536,2,0)</f>
        <v>锦江区劼人路药店</v>
      </c>
      <c r="L18" s="11" t="s">
        <v>22</v>
      </c>
      <c r="M18" s="12" t="s">
        <v>23</v>
      </c>
      <c r="N18" s="12"/>
      <c r="O18" s="12" t="s">
        <v>117</v>
      </c>
    </row>
    <row r="19" ht="15" spans="1:15">
      <c r="A19" s="6">
        <v>17</v>
      </c>
      <c r="B19" s="7" t="s">
        <v>118</v>
      </c>
      <c r="C19" s="8" t="s">
        <v>119</v>
      </c>
      <c r="D19" s="7" t="s">
        <v>120</v>
      </c>
      <c r="E19" s="7" t="s">
        <v>121</v>
      </c>
      <c r="F19" s="7">
        <v>1</v>
      </c>
      <c r="G19" s="7" t="s">
        <v>122</v>
      </c>
      <c r="H19" s="7" t="s">
        <v>123</v>
      </c>
      <c r="I19" s="7">
        <v>0</v>
      </c>
      <c r="J19" s="7">
        <v>737</v>
      </c>
      <c r="K19" s="20" t="str">
        <f>VLOOKUP(J19,[1]Sheet1!$A$1:$B$65536,2,0)</f>
        <v>高新区大源北街药店</v>
      </c>
      <c r="L19" s="7" t="s">
        <v>22</v>
      </c>
      <c r="M19" s="8" t="s">
        <v>23</v>
      </c>
      <c r="N19" s="8"/>
      <c r="O19" s="8" t="s">
        <v>24</v>
      </c>
    </row>
    <row r="20" s="2" customFormat="1" ht="15" spans="1:15">
      <c r="A20" s="10">
        <v>18</v>
      </c>
      <c r="B20" s="11" t="s">
        <v>124</v>
      </c>
      <c r="C20" s="12" t="s">
        <v>125</v>
      </c>
      <c r="D20" s="13" t="s">
        <v>126</v>
      </c>
      <c r="E20" s="11" t="s">
        <v>127</v>
      </c>
      <c r="F20" s="11">
        <v>5</v>
      </c>
      <c r="G20" s="11" t="s">
        <v>128</v>
      </c>
      <c r="H20" s="11" t="s">
        <v>129</v>
      </c>
      <c r="I20" s="11">
        <v>21</v>
      </c>
      <c r="J20" s="11">
        <v>581</v>
      </c>
      <c r="K20" s="14" t="str">
        <f>VLOOKUP(J20,[1]Sheet1!$A$1:$B$65536,2,0)</f>
        <v>成华区二环路北四段药店（汇融名城）</v>
      </c>
      <c r="L20" s="11" t="s">
        <v>130</v>
      </c>
      <c r="M20" s="12" t="s">
        <v>23</v>
      </c>
      <c r="N20" s="12"/>
      <c r="O20" s="12" t="s">
        <v>131</v>
      </c>
    </row>
    <row r="21" s="2" customFormat="1" ht="15" spans="1:15">
      <c r="A21" s="10">
        <v>19</v>
      </c>
      <c r="B21" s="11" t="s">
        <v>132</v>
      </c>
      <c r="C21" s="12" t="s">
        <v>133</v>
      </c>
      <c r="D21" s="13" t="s">
        <v>134</v>
      </c>
      <c r="E21" s="11" t="s">
        <v>135</v>
      </c>
      <c r="F21" s="11">
        <v>5</v>
      </c>
      <c r="G21" s="11" t="s">
        <v>136</v>
      </c>
      <c r="H21" s="11" t="s">
        <v>137</v>
      </c>
      <c r="I21" s="11">
        <v>35</v>
      </c>
      <c r="J21" s="11">
        <v>581</v>
      </c>
      <c r="K21" s="14" t="str">
        <f>VLOOKUP(J21,[1]Sheet1!$A$1:$B$65536,2,0)</f>
        <v>成华区二环路北四段药店（汇融名城）</v>
      </c>
      <c r="L21" s="11" t="s">
        <v>130</v>
      </c>
      <c r="M21" s="12" t="s">
        <v>23</v>
      </c>
      <c r="N21" s="23">
        <v>56257</v>
      </c>
      <c r="O21" s="12" t="s">
        <v>138</v>
      </c>
    </row>
    <row r="22" s="2" customFormat="1" ht="15" hidden="1" spans="1:15">
      <c r="A22" s="10">
        <v>20</v>
      </c>
      <c r="B22" s="11" t="s">
        <v>139</v>
      </c>
      <c r="C22" s="12" t="s">
        <v>140</v>
      </c>
      <c r="D22" s="11" t="s">
        <v>141</v>
      </c>
      <c r="E22" s="11" t="s">
        <v>142</v>
      </c>
      <c r="F22" s="11">
        <v>5</v>
      </c>
      <c r="G22" s="11" t="s">
        <v>143</v>
      </c>
      <c r="H22" s="11" t="s">
        <v>144</v>
      </c>
      <c r="I22" s="11">
        <v>19</v>
      </c>
      <c r="J22" s="11">
        <v>581</v>
      </c>
      <c r="K22" s="14" t="str">
        <f>VLOOKUP(J22,[1]Sheet1!$A$1:$B$65536,2,0)</f>
        <v>成华区二环路北四段药店（汇融名城）</v>
      </c>
      <c r="L22" s="11" t="s">
        <v>130</v>
      </c>
      <c r="M22" s="12" t="s">
        <v>23</v>
      </c>
      <c r="N22" s="12"/>
      <c r="O22" s="12" t="s">
        <v>145</v>
      </c>
    </row>
    <row r="23" ht="15" spans="1:15">
      <c r="A23" s="6">
        <v>21</v>
      </c>
      <c r="B23" s="7" t="s">
        <v>146</v>
      </c>
      <c r="C23" s="8" t="s">
        <v>147</v>
      </c>
      <c r="D23" s="9" t="s">
        <v>148</v>
      </c>
      <c r="E23" s="7" t="s">
        <v>149</v>
      </c>
      <c r="F23" s="15">
        <v>2</v>
      </c>
      <c r="G23" s="7" t="s">
        <v>150</v>
      </c>
      <c r="H23" s="16" t="s">
        <v>151</v>
      </c>
      <c r="I23" s="15">
        <v>18</v>
      </c>
      <c r="J23" s="7" t="s">
        <v>152</v>
      </c>
      <c r="K23" s="7">
        <v>13219095281</v>
      </c>
      <c r="L23" s="7" t="s">
        <v>22</v>
      </c>
      <c r="M23" s="8" t="s">
        <v>153</v>
      </c>
      <c r="N23" s="8"/>
      <c r="O23" s="8" t="s">
        <v>154</v>
      </c>
    </row>
    <row r="24" ht="15" spans="1:15">
      <c r="A24" s="6">
        <v>22</v>
      </c>
      <c r="B24" s="7" t="s">
        <v>155</v>
      </c>
      <c r="C24" s="8" t="s">
        <v>156</v>
      </c>
      <c r="D24" s="9" t="s">
        <v>157</v>
      </c>
      <c r="E24" s="7" t="s">
        <v>158</v>
      </c>
      <c r="F24" s="17">
        <v>3</v>
      </c>
      <c r="G24" s="7" t="s">
        <v>159</v>
      </c>
      <c r="H24" s="18" t="s">
        <v>160</v>
      </c>
      <c r="I24" s="17">
        <v>89</v>
      </c>
      <c r="J24" s="7">
        <v>723</v>
      </c>
      <c r="K24" s="20" t="str">
        <f>VLOOKUP(J24,[1]Sheet1!$A$1:$B$65536,2,0)</f>
        <v>锦江区柳翠路药店</v>
      </c>
      <c r="L24" s="7" t="s">
        <v>130</v>
      </c>
      <c r="M24" s="8" t="s">
        <v>23</v>
      </c>
      <c r="N24" s="24">
        <v>50300</v>
      </c>
      <c r="O24" s="8" t="s">
        <v>161</v>
      </c>
    </row>
  </sheetData>
  <autoFilter ref="A2:O24">
    <filterColumn colId="2">
      <filters>
        <filter val="a6420"/>
        <filter val="a6430"/>
        <filter val="a6421"/>
        <filter val="a6431"/>
        <filter val="a6422"/>
        <filter val="a6432"/>
        <filter val="a6423"/>
        <filter val="a6424"/>
        <filter val="a6425"/>
        <filter val="a6426"/>
        <filter val="a6427"/>
        <filter val="a6418"/>
        <filter val="a6428"/>
        <filter val="a6419"/>
        <filter val="a6429"/>
      </filters>
    </filterColumn>
    <extLst/>
  </autoFilter>
  <sortState ref="A3:O24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2020-06-09T03:17:12Z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