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<sst xmlns="http://schemas.openxmlformats.org/spreadsheetml/2006/main" count="133" uniqueCount="108">
  <si>
    <t>小程序找药（2020.5.27）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</si>
  <si>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</si>
  <si>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</si>
  <si>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</si>
  <si>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</si>
  <si>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</si>
  <si>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</si>
  <si>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</si>
  <si>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</si>
  <si>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</si>
  <si>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</si>
  <si>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</si>
  <si>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</si>
  <si>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</si>
  <si>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</si>
  <si>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</si>
  <si>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2020-05-27 10:10:40</t>
  </si>
  <si>
    <t>a6294</t>
  </si>
  <si>
    <t>心脑宁胶囊</t>
  </si>
  <si>
    <t>0.45gx12粒x2板</t>
  </si>
  <si>
    <t>贵州景诚制药有限公司</t>
  </si>
  <si>
    <t>Z20025697</t>
  </si>
  <si>
    <t>紧急</t>
  </si>
  <si>
    <t>员工</t>
  </si>
  <si>
    <t>在待经营目录公司无库存，请采购部购进</t>
  </si>
  <si>
    <t>2020-05-27 10:38:51</t>
  </si>
  <si>
    <t>a6295</t>
  </si>
  <si>
    <t>清眩治瘫丸</t>
  </si>
  <si>
    <t>6g*6袋</t>
  </si>
  <si>
    <t>辽宁源和</t>
  </si>
  <si>
    <t>Z10920066</t>
  </si>
  <si>
    <t>普通</t>
  </si>
  <si>
    <t>请采购部找渠道</t>
  </si>
  <si>
    <t>2020-05-27 10:53:54</t>
  </si>
  <si>
    <t>b883</t>
  </si>
  <si>
    <t>舒眠胶囊</t>
  </si>
  <si>
    <r>
      <t>24</t>
    </r>
    <r>
      <rPr>
        <sz val="11"/>
        <color rgb="FF000000"/>
        <rFont val="宋体"/>
        <charset val="0"/>
      </rPr>
      <t>粒</t>
    </r>
  </si>
  <si>
    <t>贵州大隆药业有限责任公司</t>
  </si>
  <si>
    <t>Z20000105</t>
  </si>
  <si>
    <t>王凯</t>
  </si>
  <si>
    <t>顾客</t>
  </si>
  <si>
    <t>已联系顾客，顾客回复不需要了（该品种杏林小程序有售，销量2笔价格29.2）</t>
  </si>
  <si>
    <t>2020-05-27 11:37:54</t>
  </si>
  <si>
    <t>a6296</t>
  </si>
  <si>
    <t>七味清咽气雾剂</t>
  </si>
  <si>
    <t>112g（90揿）</t>
  </si>
  <si>
    <t>山东本草药业有限公司</t>
  </si>
  <si>
    <t>Z10980067</t>
  </si>
  <si>
    <t>目录外淘汰，公司无库存（禁请原因：市场无货，待有货后解禁，邓群2018.1.3），请采购核实是否还有渠道</t>
  </si>
  <si>
    <t>2020-05-27 14:12:28</t>
  </si>
  <si>
    <t>a6297</t>
  </si>
  <si>
    <t>根痛平颗粒</t>
  </si>
  <si>
    <t>8g*10袋</t>
  </si>
  <si>
    <t>北京汉典</t>
  </si>
  <si>
    <t>Z20013049</t>
  </si>
  <si>
    <t>2020-05-27 14:15:28</t>
  </si>
  <si>
    <t>a6298</t>
  </si>
  <si>
    <t>美索巴莫片</t>
  </si>
  <si>
    <t>12片*2板</t>
  </si>
  <si>
    <t>甘肃省西峰制药有限责任公司</t>
  </si>
  <si>
    <t>H62021115</t>
  </si>
  <si>
    <t>请采购部找渠道(累计2家门店报送需求）</t>
  </si>
  <si>
    <t>2020-05-27 14:27:16</t>
  </si>
  <si>
    <t>b884</t>
  </si>
  <si>
    <t>二活荆防颗粒</t>
  </si>
  <si>
    <t>10gX10袋/</t>
  </si>
  <si>
    <t>都江堰市中医院</t>
  </si>
  <si>
    <t>医院自研品种，市场无流通</t>
  </si>
  <si>
    <t>2020-05-27 15:12:17</t>
  </si>
  <si>
    <t>b885</t>
  </si>
  <si>
    <t>双黄连口服液</t>
  </si>
  <si>
    <t>10mlx6支（儿童型）</t>
  </si>
  <si>
    <t>河南太龙药业股份有限公司(原：河南竹林众生)</t>
  </si>
  <si>
    <t>Z20133010</t>
  </si>
  <si>
    <t>目录外淘汰，禁请原因（此规格只做医院，建议删除，淘汰17.5.3），目录里有同厂家10只装ID25234，请门店核实是否能满足顾客需求</t>
  </si>
  <si>
    <t>2020-05-27 16:03:22</t>
  </si>
  <si>
    <t>a6299</t>
  </si>
  <si>
    <t>玉合草含片</t>
  </si>
  <si>
    <r>
      <t>24</t>
    </r>
    <r>
      <rPr>
        <sz val="11"/>
        <color rgb="FF000000"/>
        <rFont val="宋体"/>
        <charset val="0"/>
      </rPr>
      <t>片</t>
    </r>
  </si>
  <si>
    <t>贵州</t>
  </si>
  <si>
    <t>Z20025818</t>
  </si>
  <si>
    <t>2020-05-27 17:38:12</t>
  </si>
  <si>
    <t>b886</t>
  </si>
  <si>
    <t>盐酸氨基葡萄糖胶囊</t>
  </si>
  <si>
    <t>24g*45</t>
  </si>
  <si>
    <t>绿叶制药</t>
  </si>
  <si>
    <t>H20060802</t>
  </si>
  <si>
    <t>门店上传图片为“盐酸氨基葡萄糖片”请门店核实需求品名后重新上报</t>
  </si>
  <si>
    <t>2020-05-27 18:23:34</t>
  </si>
  <si>
    <t>a6300</t>
  </si>
  <si>
    <t>复方氨酚美沙糖浆</t>
  </si>
  <si>
    <t>60ml</t>
  </si>
  <si>
    <t>史达德药业</t>
  </si>
  <si>
    <t>H11022533</t>
  </si>
  <si>
    <t>请采购部找渠道，累计2家门店报送需求</t>
  </si>
  <si>
    <t>2020-05-27 18:30:19</t>
  </si>
  <si>
    <t>b887</t>
  </si>
  <si>
    <t>尪痹片</t>
  </si>
  <si>
    <t>0.5g*12*4</t>
  </si>
  <si>
    <t>辽宁上药好护士</t>
  </si>
  <si>
    <t>Z20044066</t>
  </si>
  <si>
    <t>公司在营且有库存，公司库存35盒，请门店店间调拨满足顾客需求</t>
  </si>
  <si>
    <t>2020-05-27 23:05:50</t>
  </si>
  <si>
    <t>a6301</t>
  </si>
  <si>
    <t>除脂生发片</t>
  </si>
  <si>
    <r>
      <t>0.336*36</t>
    </r>
    <r>
      <rPr>
        <sz val="11"/>
        <color rgb="FF000000"/>
        <rFont val="宋体"/>
        <charset val="0"/>
      </rPr>
      <t>片</t>
    </r>
  </si>
  <si>
    <t>河南仲景药业股份有限公司</t>
  </si>
  <si>
    <t>Z20033188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</si>
</sst>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Calibri"/>
      <charset val="0"/>
    </font>
    <font>
      <sz val="11"/>
      <color rgb="FF00000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27" fillId="20" borderId="3" applyNumberFormat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D24" sqref="D24"/>
    </sheetView>
  </sheetViews>
  <sheetFormatPr defaultColWidth="9" defaultRowHeight="13.5"/>
  <cols>
    <col min="1" max="1" width="4" style="3" customWidth="1"/>
    <col min="2" max="2" width="6.75" customWidth="1"/>
    <col min="3" max="3" width="7" customWidth="1"/>
    <col min="4" max="4" width="14.375" customWidth="1"/>
    <col min="5" max="5" width="13.125" customWidth="1"/>
    <col min="6" max="6" width="4.375" customWidth="1"/>
    <col min="7" max="7" width="13.75" customWidth="1"/>
    <col min="8" max="8" width="9.75" customWidth="1"/>
    <col min="9" max="9" width="5.125" customWidth="1"/>
    <col min="10" max="10" width="7" customWidth="1"/>
    <col min="11" max="11" width="15.25" customWidth="1"/>
    <col min="12" max="12" width="5.625" customWidth="1"/>
    <col min="13" max="13" width="4.875" customWidth="1"/>
    <col min="14" max="14" width="6.25" customWidth="1"/>
    <col min="15" max="15" width="113.8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6" t="s">
        <v>15</v>
      </c>
    </row>
    <row r="3" ht="15" spans="1:15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7">
        <v>1</v>
      </c>
      <c r="G3" s="7" t="s">
        <v>20</v>
      </c>
      <c r="H3" s="7" t="s">
        <v>21</v>
      </c>
      <c r="I3" s="7">
        <v>24</v>
      </c>
      <c r="J3" s="7">
        <v>738</v>
      </c>
      <c r="K3" s="14" t="str">
        <f>VLOOKUP(J3,[1]Sheet1!$A$1:$B$65536,2,0)</f>
        <v>都江堰市蒲阳路药店</v>
      </c>
      <c r="L3" s="7" t="s">
        <v>22</v>
      </c>
      <c r="M3" s="8" t="s">
        <v>23</v>
      </c>
      <c r="N3" s="17">
        <v>119427</v>
      </c>
      <c r="O3" s="18" t="s">
        <v>24</v>
      </c>
    </row>
    <row r="4" ht="15" spans="1:15">
      <c r="A4" s="6">
        <v>2</v>
      </c>
      <c r="B4" s="7" t="s">
        <v>25</v>
      </c>
      <c r="C4" s="8" t="s">
        <v>26</v>
      </c>
      <c r="D4" s="7" t="s">
        <v>27</v>
      </c>
      <c r="E4" s="7" t="s">
        <v>28</v>
      </c>
      <c r="F4" s="7">
        <v>2</v>
      </c>
      <c r="G4" s="7" t="s">
        <v>29</v>
      </c>
      <c r="H4" s="7" t="s">
        <v>30</v>
      </c>
      <c r="I4" s="7">
        <v>25</v>
      </c>
      <c r="J4" s="7">
        <v>367</v>
      </c>
      <c r="K4" s="14" t="str">
        <f>VLOOKUP(J4,[1]Sheet1!$A$1:$B$65536,2,0)</f>
        <v>金带街药店</v>
      </c>
      <c r="L4" s="7" t="s">
        <v>31</v>
      </c>
      <c r="M4" s="8" t="s">
        <v>23</v>
      </c>
      <c r="N4" s="19"/>
      <c r="O4" s="8" t="s">
        <v>32</v>
      </c>
    </row>
    <row r="5" s="2" customFormat="1" ht="15" spans="1:15">
      <c r="A5" s="9">
        <v>3</v>
      </c>
      <c r="B5" s="10" t="s">
        <v>33</v>
      </c>
      <c r="C5" s="11" t="s">
        <v>34</v>
      </c>
      <c r="D5" s="10" t="s">
        <v>35</v>
      </c>
      <c r="E5" s="12" t="s">
        <v>36</v>
      </c>
      <c r="F5" s="10">
        <v>1</v>
      </c>
      <c r="G5" s="10" t="s">
        <v>37</v>
      </c>
      <c r="H5" s="10" t="s">
        <v>38</v>
      </c>
      <c r="I5" s="20"/>
      <c r="J5" s="10" t="s">
        <v>39</v>
      </c>
      <c r="K5" s="10">
        <v>18349301063</v>
      </c>
      <c r="L5" s="10" t="s">
        <v>22</v>
      </c>
      <c r="M5" s="11" t="s">
        <v>40</v>
      </c>
      <c r="N5" s="11"/>
      <c r="O5" s="11" t="s">
        <v>41</v>
      </c>
    </row>
    <row r="6" ht="15" spans="1:15">
      <c r="A6" s="6">
        <v>4</v>
      </c>
      <c r="B6" s="7" t="s">
        <v>42</v>
      </c>
      <c r="C6" s="8" t="s">
        <v>43</v>
      </c>
      <c r="D6" s="7" t="s">
        <v>44</v>
      </c>
      <c r="E6" s="7" t="s">
        <v>45</v>
      </c>
      <c r="F6" s="7">
        <v>5</v>
      </c>
      <c r="G6" s="7" t="s">
        <v>46</v>
      </c>
      <c r="H6" s="7" t="s">
        <v>47</v>
      </c>
      <c r="I6" s="19"/>
      <c r="J6" s="7">
        <v>343</v>
      </c>
      <c r="K6" s="14" t="str">
        <f>VLOOKUP(J6,[1]Sheet1!$A$1:$B$65536,2,0)</f>
        <v>光华药店</v>
      </c>
      <c r="L6" s="7" t="s">
        <v>22</v>
      </c>
      <c r="M6" s="8" t="s">
        <v>23</v>
      </c>
      <c r="N6" s="21">
        <v>51130</v>
      </c>
      <c r="O6" s="8" t="s">
        <v>48</v>
      </c>
    </row>
    <row r="7" ht="15" spans="1:15">
      <c r="A7" s="6">
        <v>5</v>
      </c>
      <c r="B7" s="7" t="s">
        <v>49</v>
      </c>
      <c r="C7" s="8" t="s">
        <v>50</v>
      </c>
      <c r="D7" s="7" t="s">
        <v>51</v>
      </c>
      <c r="E7" s="7" t="s">
        <v>52</v>
      </c>
      <c r="F7" s="7">
        <v>4</v>
      </c>
      <c r="G7" s="7" t="s">
        <v>53</v>
      </c>
      <c r="H7" s="7" t="s">
        <v>54</v>
      </c>
      <c r="I7" s="7">
        <v>88</v>
      </c>
      <c r="J7" s="7">
        <v>103198</v>
      </c>
      <c r="K7" s="14" t="str">
        <f>VLOOKUP(J7,[1]Sheet1!$A$1:$B$65536,2,0)</f>
        <v>贝森北路</v>
      </c>
      <c r="L7" s="7" t="s">
        <v>31</v>
      </c>
      <c r="M7" s="8" t="s">
        <v>23</v>
      </c>
      <c r="N7" s="8"/>
      <c r="O7" s="8" t="s">
        <v>32</v>
      </c>
    </row>
    <row r="8" ht="15" spans="1:15">
      <c r="A8" s="6">
        <v>6</v>
      </c>
      <c r="B8" s="7" t="s">
        <v>55</v>
      </c>
      <c r="C8" s="8" t="s">
        <v>56</v>
      </c>
      <c r="D8" s="7" t="s">
        <v>57</v>
      </c>
      <c r="E8" s="7" t="s">
        <v>58</v>
      </c>
      <c r="F8" s="7">
        <v>2</v>
      </c>
      <c r="G8" s="7" t="s">
        <v>59</v>
      </c>
      <c r="H8" s="7" t="s">
        <v>60</v>
      </c>
      <c r="I8" s="7">
        <v>14.2</v>
      </c>
      <c r="J8" s="7">
        <v>103198</v>
      </c>
      <c r="K8" s="14" t="str">
        <f>VLOOKUP(J8,[1]Sheet1!$A$1:$B$65536,2,0)</f>
        <v>贝森北路</v>
      </c>
      <c r="L8" s="7" t="s">
        <v>31</v>
      </c>
      <c r="M8" s="8" t="s">
        <v>23</v>
      </c>
      <c r="N8" s="19"/>
      <c r="O8" s="22" t="s">
        <v>61</v>
      </c>
    </row>
    <row r="9" s="2" customFormat="1" ht="15" spans="1:15">
      <c r="A9" s="9">
        <v>7</v>
      </c>
      <c r="B9" s="10" t="s">
        <v>62</v>
      </c>
      <c r="C9" s="11" t="s">
        <v>63</v>
      </c>
      <c r="D9" s="13" t="s">
        <v>64</v>
      </c>
      <c r="E9" s="10" t="s">
        <v>65</v>
      </c>
      <c r="F9" s="10">
        <v>1</v>
      </c>
      <c r="G9" s="10" t="s">
        <v>66</v>
      </c>
      <c r="H9" s="10">
        <v>20200113</v>
      </c>
      <c r="I9" s="10">
        <v>29</v>
      </c>
      <c r="J9" s="10">
        <v>713</v>
      </c>
      <c r="K9" s="12" t="str">
        <f>VLOOKUP(J9,[1]Sheet1!$A$1:$B$65536,2,0)</f>
        <v>都江堰聚源镇药店</v>
      </c>
      <c r="L9" s="10" t="s">
        <v>22</v>
      </c>
      <c r="M9" s="11" t="s">
        <v>23</v>
      </c>
      <c r="N9" s="11"/>
      <c r="O9" s="11" t="s">
        <v>67</v>
      </c>
    </row>
    <row r="10" s="2" customFormat="1" ht="15" spans="1:15">
      <c r="A10" s="9">
        <v>8</v>
      </c>
      <c r="B10" s="10" t="s">
        <v>68</v>
      </c>
      <c r="C10" s="11" t="s">
        <v>69</v>
      </c>
      <c r="D10" s="13" t="s">
        <v>70</v>
      </c>
      <c r="E10" s="10" t="s">
        <v>71</v>
      </c>
      <c r="F10" s="10">
        <v>5</v>
      </c>
      <c r="G10" s="10" t="s">
        <v>72</v>
      </c>
      <c r="H10" s="10" t="s">
        <v>73</v>
      </c>
      <c r="I10" s="10">
        <v>20</v>
      </c>
      <c r="J10" s="10">
        <v>102567</v>
      </c>
      <c r="K10" s="12" t="str">
        <f>VLOOKUP(J10,[1]Sheet1!$A$1:$B$65536,2,0)</f>
        <v>新津武阳西路</v>
      </c>
      <c r="L10" s="10" t="s">
        <v>22</v>
      </c>
      <c r="M10" s="11" t="s">
        <v>23</v>
      </c>
      <c r="N10" s="23">
        <v>122885</v>
      </c>
      <c r="O10" s="24" t="s">
        <v>74</v>
      </c>
    </row>
    <row r="11" ht="15" spans="1:15">
      <c r="A11" s="6">
        <v>9</v>
      </c>
      <c r="B11" s="7" t="s">
        <v>75</v>
      </c>
      <c r="C11" s="8" t="s">
        <v>76</v>
      </c>
      <c r="D11" s="7" t="s">
        <v>77</v>
      </c>
      <c r="E11" s="14" t="s">
        <v>78</v>
      </c>
      <c r="F11" s="7">
        <v>5</v>
      </c>
      <c r="G11" s="7" t="s">
        <v>79</v>
      </c>
      <c r="H11" s="7" t="s">
        <v>80</v>
      </c>
      <c r="I11" s="7">
        <v>28</v>
      </c>
      <c r="J11" s="7">
        <v>337</v>
      </c>
      <c r="K11" s="14" t="str">
        <f>VLOOKUP(J11,[1]Sheet1!$A$1:$B$65536,2,0)</f>
        <v>四川太极浆洗街药店</v>
      </c>
      <c r="L11" s="7" t="s">
        <v>22</v>
      </c>
      <c r="M11" s="8" t="s">
        <v>23</v>
      </c>
      <c r="N11" s="8"/>
      <c r="O11" s="8" t="s">
        <v>32</v>
      </c>
    </row>
    <row r="12" s="2" customFormat="1" ht="15" spans="1:15">
      <c r="A12" s="9">
        <v>10</v>
      </c>
      <c r="B12" s="10" t="s">
        <v>81</v>
      </c>
      <c r="C12" s="11" t="s">
        <v>82</v>
      </c>
      <c r="D12" s="10" t="s">
        <v>83</v>
      </c>
      <c r="E12" s="10" t="s">
        <v>84</v>
      </c>
      <c r="F12" s="10">
        <v>3</v>
      </c>
      <c r="G12" s="10" t="s">
        <v>85</v>
      </c>
      <c r="H12" s="10" t="s">
        <v>86</v>
      </c>
      <c r="I12" s="10">
        <v>72</v>
      </c>
      <c r="J12" s="10">
        <v>56</v>
      </c>
      <c r="K12" s="12" t="str">
        <f>VLOOKUP(J12,[1]Sheet1!$A$1:$B$65536,2,0)</f>
        <v>三江店</v>
      </c>
      <c r="L12" s="10" t="s">
        <v>22</v>
      </c>
      <c r="M12" s="11" t="s">
        <v>23</v>
      </c>
      <c r="N12" s="11"/>
      <c r="O12" s="11" t="s">
        <v>87</v>
      </c>
    </row>
    <row r="13" ht="15" spans="1:15">
      <c r="A13" s="6">
        <v>11</v>
      </c>
      <c r="B13" s="7" t="s">
        <v>88</v>
      </c>
      <c r="C13" s="8" t="s">
        <v>89</v>
      </c>
      <c r="D13" s="7" t="s">
        <v>90</v>
      </c>
      <c r="E13" s="7" t="s">
        <v>91</v>
      </c>
      <c r="F13" s="7">
        <v>3</v>
      </c>
      <c r="G13" s="7" t="s">
        <v>92</v>
      </c>
      <c r="H13" s="7" t="s">
        <v>93</v>
      </c>
      <c r="I13" s="7">
        <v>28</v>
      </c>
      <c r="J13" s="7">
        <v>56</v>
      </c>
      <c r="K13" s="14" t="str">
        <f>VLOOKUP(J13,[1]Sheet1!$A$1:$B$65536,2,0)</f>
        <v>三江店</v>
      </c>
      <c r="L13" s="7" t="s">
        <v>22</v>
      </c>
      <c r="M13" s="8" t="s">
        <v>23</v>
      </c>
      <c r="N13" s="19"/>
      <c r="O13" s="19" t="s">
        <v>94</v>
      </c>
    </row>
    <row r="14" s="2" customFormat="1" ht="15" spans="1:15">
      <c r="A14" s="9">
        <v>12</v>
      </c>
      <c r="B14" s="10" t="s">
        <v>95</v>
      </c>
      <c r="C14" s="11" t="s">
        <v>96</v>
      </c>
      <c r="D14" s="13" t="s">
        <v>97</v>
      </c>
      <c r="E14" s="10" t="s">
        <v>98</v>
      </c>
      <c r="F14" s="10">
        <v>5</v>
      </c>
      <c r="G14" s="10" t="s">
        <v>99</v>
      </c>
      <c r="H14" s="10" t="s">
        <v>100</v>
      </c>
      <c r="I14" s="25">
        <v>40</v>
      </c>
      <c r="J14" s="10">
        <v>56</v>
      </c>
      <c r="K14" s="12" t="str">
        <f>VLOOKUP(J14,[1]Sheet1!$A$1:$B$65536,2,0)</f>
        <v>三江店</v>
      </c>
      <c r="L14" s="10" t="s">
        <v>31</v>
      </c>
      <c r="M14" s="11" t="s">
        <v>23</v>
      </c>
      <c r="N14" s="26">
        <v>51670</v>
      </c>
      <c r="O14" s="11" t="s">
        <v>101</v>
      </c>
    </row>
    <row r="15" ht="15" spans="1:15">
      <c r="A15" s="6">
        <v>13</v>
      </c>
      <c r="B15" s="7" t="s">
        <v>102</v>
      </c>
      <c r="C15" s="8" t="s">
        <v>103</v>
      </c>
      <c r="D15" s="7" t="s">
        <v>104</v>
      </c>
      <c r="E15" s="14" t="s">
        <v>105</v>
      </c>
      <c r="F15" s="7">
        <v>5</v>
      </c>
      <c r="G15" s="7" t="s">
        <v>106</v>
      </c>
      <c r="H15" s="7" t="s">
        <v>107</v>
      </c>
      <c r="I15" s="17">
        <v>26</v>
      </c>
      <c r="J15" s="7">
        <v>343</v>
      </c>
      <c r="K15" s="14" t="str">
        <f>VLOOKUP(J15,[1]Sheet1!$A$1:$B$65536,2,0)</f>
        <v>光华药店</v>
      </c>
      <c r="L15" s="7" t="s">
        <v>22</v>
      </c>
      <c r="M15" s="8" t="s">
        <v>23</v>
      </c>
      <c r="N15" s="8"/>
      <c r="O15" s="8" t="s">
        <v>32</v>
      </c>
    </row>
    <row r="16" spans="1:1">
      <c r="A16" s="15"/>
    </row>
  </sheetData>
  <sortState ref="A3:O15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2020-05-28T01:59:55Z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