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<sst xmlns="http://schemas.openxmlformats.org/spreadsheetml/2006/main" count="113" uniqueCount="87">
  <si>
    <t>小程序找药（2020.5.26）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</si>
  <si>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</si>
  <si>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</si>
  <si>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</si>
  <si>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</si>
  <si>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</si>
  <si>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</si>
  <si>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</si>
  <si>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</si>
  <si>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</si>
  <si>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</si>
  <si>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</si>
  <si>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</si>
  <si>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</si>
  <si>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</si>
  <si>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</si>
  <si>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2020-05-26 08:31:30</t>
  </si>
  <si>
    <t>a6289</t>
  </si>
  <si>
    <t>双歧杆菌三联活菌肠溶胶囊</t>
  </si>
  <si>
    <t>210mg*36粒</t>
  </si>
  <si>
    <t>晋城海斯制药有限公司</t>
  </si>
  <si>
    <t>S19993065</t>
  </si>
  <si>
    <t>紧急</t>
  </si>
  <si>
    <t>员工</t>
  </si>
  <si>
    <t>请采购部找渠道</t>
  </si>
  <si>
    <t>2020-05-26 08:36:17</t>
  </si>
  <si>
    <t>a6290</t>
  </si>
  <si>
    <t>非诺贝特胶囊</t>
  </si>
  <si>
    <t>0.16g*10粒</t>
  </si>
  <si>
    <t>上海爱的发制药有限公司</t>
  </si>
  <si>
    <t>H20059148</t>
  </si>
  <si>
    <t>2020-05-26 08:51:45</t>
  </si>
  <si>
    <t>b877</t>
  </si>
  <si>
    <t>替勃龙片</t>
  </si>
  <si>
    <t>2.5mg*7片</t>
  </si>
  <si>
    <t>欧加农公司</t>
  </si>
  <si>
    <t>H20160575</t>
  </si>
  <si>
    <t>2019.12.19报送过新品“我司无经营权限”不予找药</t>
  </si>
  <si>
    <t>2020-05-26 08:57:33</t>
  </si>
  <si>
    <t>a6291</t>
  </si>
  <si>
    <t>鹿胎胶囊</t>
  </si>
  <si>
    <t>0.3g*15粒*2板*4小盒</t>
  </si>
  <si>
    <t>吉林省力胜制药</t>
  </si>
  <si>
    <t>Z22025650</t>
  </si>
  <si>
    <t>2020-05-26 08:59:45</t>
  </si>
  <si>
    <t>a6292</t>
  </si>
  <si>
    <t>银柴颗粒</t>
  </si>
  <si>
    <t>12g*20袋</t>
  </si>
  <si>
    <t>四川天德制药</t>
  </si>
  <si>
    <t>Z51022204</t>
  </si>
  <si>
    <t>普通</t>
  </si>
  <si>
    <t>2020-05-26 10:00:23</t>
  </si>
  <si>
    <t>a6293</t>
  </si>
  <si>
    <t>盐酸氟桂利滴丸</t>
  </si>
  <si>
    <t>40丸/盒</t>
  </si>
  <si>
    <t>南昌</t>
  </si>
  <si>
    <t>H800503</t>
  </si>
  <si>
    <t>2020-05-26 12:57:40</t>
  </si>
  <si>
    <t>b878</t>
  </si>
  <si>
    <t>吡嗪酰胺片</t>
  </si>
  <si>
    <t>瓶</t>
  </si>
  <si>
    <t>广东</t>
  </si>
  <si>
    <t>H44020947</t>
  </si>
  <si>
    <t>请完善需求规格重新上报</t>
  </si>
  <si>
    <t>2020-05-26 12:59:53</t>
  </si>
  <si>
    <t>b879</t>
  </si>
  <si>
    <t>盐酸乙胺丁醇</t>
  </si>
  <si>
    <t>沈阳</t>
  </si>
  <si>
    <t>2020-05-26 13:01:46</t>
  </si>
  <si>
    <t>b880</t>
  </si>
  <si>
    <t>一干二净</t>
  </si>
  <si>
    <t>盒</t>
  </si>
  <si>
    <t>江西</t>
  </si>
  <si>
    <t>无</t>
  </si>
  <si>
    <t>2020-05-26 16:29:57</t>
  </si>
  <si>
    <t>b881</t>
  </si>
  <si>
    <t>血藤当归胶囊</t>
  </si>
  <si>
    <r>
      <t>30</t>
    </r>
    <r>
      <rPr>
        <sz val="11"/>
        <color rgb="FF000000"/>
        <rFont val="宋体"/>
        <charset val="0"/>
      </rPr>
      <t>粒</t>
    </r>
  </si>
  <si>
    <t>四川省骨科医院</t>
  </si>
  <si>
    <t>Z20080011</t>
  </si>
  <si>
    <t>医院自研品种不对外流通</t>
  </si>
  <si>
    <t>2020-05-26 18:52:08</t>
  </si>
  <si>
    <t>b882</t>
  </si>
  <si>
    <t>藏红花</t>
  </si>
  <si>
    <t>陈丹</t>
  </si>
  <si>
    <t>顾客</t>
  </si>
  <si>
    <t>公司在营有库存，已联系顾客处理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</si>
</sst>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 applyProtection="1"/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5" fillId="2" borderId="1" xfId="0" applyFont="1" applyFill="1" applyBorder="1" applyAlignment="1" applyProtection="1"/>
    <xf numFmtId="0" fontId="0" fillId="2" borderId="1" xfId="0" applyFill="1" applyBorder="1">
      <alignment vertical="center"/>
    </xf>
    <xf numFmtId="0" fontId="6" fillId="2" borderId="1" xfId="0" applyFont="1" applyFill="1" applyBorder="1" applyAlignment="1" applyProtection="1"/>
    <xf numFmtId="0" fontId="7" fillId="2" borderId="1" xfId="0" applyFont="1" applyFill="1" applyBorder="1" applyAlignment="1" applyProtection="1"/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/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2" sqref="$A2:$XFD2"/>
    </sheetView>
  </sheetViews>
  <sheetFormatPr defaultColWidth="9" defaultRowHeight="13.5"/>
  <cols>
    <col min="1" max="1" width="4" style="3" customWidth="1"/>
    <col min="2" max="2" width="17.25" customWidth="1"/>
    <col min="3" max="3" width="7" customWidth="1"/>
    <col min="4" max="4" width="21.25" customWidth="1"/>
    <col min="5" max="5" width="14.75" customWidth="1"/>
    <col min="6" max="6" width="6.375" customWidth="1"/>
    <col min="7" max="7" width="13.75" customWidth="1"/>
    <col min="8" max="8" width="9.375" customWidth="1"/>
    <col min="9" max="9" width="5.125" customWidth="1"/>
    <col min="10" max="10" width="7" customWidth="1"/>
    <col min="11" max="11" width="15.25" customWidth="1"/>
    <col min="12" max="12" width="5.625" customWidth="1"/>
    <col min="13" max="13" width="4.875" customWidth="1"/>
    <col min="14" max="14" width="6.25" customWidth="1"/>
    <col min="15" max="15" width="106.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4" t="s">
        <v>15</v>
      </c>
    </row>
    <row r="3" ht="15" spans="1:15">
      <c r="A3" s="6"/>
      <c r="B3" s="7" t="s">
        <v>16</v>
      </c>
      <c r="C3" s="8" t="s">
        <v>17</v>
      </c>
      <c r="D3" s="7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38</v>
      </c>
      <c r="J3" s="7">
        <v>371</v>
      </c>
      <c r="K3" s="15" t="str">
        <f>VLOOKUP(J3,[1]Sheet1!$A$1:$B$65536,2,0)</f>
        <v>兴义镇万兴路药店</v>
      </c>
      <c r="L3" s="7" t="s">
        <v>22</v>
      </c>
      <c r="M3" s="16" t="s">
        <v>23</v>
      </c>
      <c r="N3" s="8"/>
      <c r="O3" s="16" t="s">
        <v>24</v>
      </c>
    </row>
    <row r="4" ht="15" spans="1:15">
      <c r="A4" s="6"/>
      <c r="B4" s="7" t="s">
        <v>25</v>
      </c>
      <c r="C4" s="8" t="s">
        <v>26</v>
      </c>
      <c r="D4" s="7" t="s">
        <v>27</v>
      </c>
      <c r="E4" s="7" t="s">
        <v>28</v>
      </c>
      <c r="F4" s="7">
        <v>1</v>
      </c>
      <c r="G4" s="7" t="s">
        <v>29</v>
      </c>
      <c r="H4" s="7" t="s">
        <v>30</v>
      </c>
      <c r="I4" s="7">
        <v>36</v>
      </c>
      <c r="J4" s="7">
        <v>371</v>
      </c>
      <c r="K4" s="15" t="str">
        <f>VLOOKUP(J4,[1]Sheet1!$A$1:$B$65536,2,0)</f>
        <v>兴义镇万兴路药店</v>
      </c>
      <c r="L4" s="7" t="s">
        <v>22</v>
      </c>
      <c r="M4" s="16" t="s">
        <v>23</v>
      </c>
      <c r="N4" s="8"/>
      <c r="O4" s="16" t="s">
        <v>24</v>
      </c>
    </row>
    <row r="5" s="2" customFormat="1" ht="15" spans="1:15">
      <c r="A5" s="9"/>
      <c r="B5" s="10" t="s">
        <v>31</v>
      </c>
      <c r="C5" s="11" t="s">
        <v>32</v>
      </c>
      <c r="D5" s="12" t="s">
        <v>33</v>
      </c>
      <c r="E5" s="10" t="s">
        <v>34</v>
      </c>
      <c r="F5" s="10">
        <v>1</v>
      </c>
      <c r="G5" s="10" t="s">
        <v>35</v>
      </c>
      <c r="H5" s="10" t="s">
        <v>36</v>
      </c>
      <c r="I5" s="10">
        <v>0</v>
      </c>
      <c r="J5" s="10">
        <v>102478</v>
      </c>
      <c r="K5" s="13" t="str">
        <f>VLOOKUP(J5,[1]Sheet1!$A$1:$B$65536,2,0)</f>
        <v>锦江区静明路药店</v>
      </c>
      <c r="L5" s="10" t="s">
        <v>22</v>
      </c>
      <c r="M5" s="17" t="s">
        <v>23</v>
      </c>
      <c r="N5" s="11"/>
      <c r="O5" s="18" t="s">
        <v>37</v>
      </c>
    </row>
    <row r="6" ht="15" spans="1:15">
      <c r="A6" s="6"/>
      <c r="B6" s="7" t="s">
        <v>38</v>
      </c>
      <c r="C6" s="8" t="s">
        <v>39</v>
      </c>
      <c r="D6" s="7" t="s">
        <v>40</v>
      </c>
      <c r="E6" s="7" t="s">
        <v>41</v>
      </c>
      <c r="F6" s="7">
        <v>1</v>
      </c>
      <c r="G6" s="7" t="s">
        <v>42</v>
      </c>
      <c r="H6" s="7" t="s">
        <v>43</v>
      </c>
      <c r="I6" s="7">
        <v>115</v>
      </c>
      <c r="J6" s="7">
        <v>102478</v>
      </c>
      <c r="K6" s="15" t="str">
        <f>VLOOKUP(J6,[1]Sheet1!$A$1:$B$65536,2,0)</f>
        <v>锦江区静明路药店</v>
      </c>
      <c r="L6" s="7" t="s">
        <v>22</v>
      </c>
      <c r="M6" s="16" t="s">
        <v>23</v>
      </c>
      <c r="N6" s="8"/>
      <c r="O6" s="16" t="s">
        <v>24</v>
      </c>
    </row>
    <row r="7" ht="15" spans="1:15">
      <c r="A7" s="6"/>
      <c r="B7" s="7" t="s">
        <v>44</v>
      </c>
      <c r="C7" s="8" t="s">
        <v>45</v>
      </c>
      <c r="D7" s="7" t="s">
        <v>46</v>
      </c>
      <c r="E7" s="7" t="s">
        <v>47</v>
      </c>
      <c r="F7" s="7">
        <v>5</v>
      </c>
      <c r="G7" s="7" t="s">
        <v>48</v>
      </c>
      <c r="H7" s="7" t="s">
        <v>49</v>
      </c>
      <c r="I7" s="7">
        <v>6.5</v>
      </c>
      <c r="J7" s="7">
        <v>102478</v>
      </c>
      <c r="K7" s="15" t="str">
        <f>VLOOKUP(J7,[1]Sheet1!$A$1:$B$65536,2,0)</f>
        <v>锦江区静明路药店</v>
      </c>
      <c r="L7" s="7" t="s">
        <v>50</v>
      </c>
      <c r="M7" s="16" t="s">
        <v>23</v>
      </c>
      <c r="N7" s="8"/>
      <c r="O7" s="16" t="s">
        <v>24</v>
      </c>
    </row>
    <row r="8" ht="15" spans="1:15">
      <c r="A8" s="6"/>
      <c r="B8" s="7" t="s">
        <v>51</v>
      </c>
      <c r="C8" s="8" t="s">
        <v>52</v>
      </c>
      <c r="D8" s="7" t="s">
        <v>53</v>
      </c>
      <c r="E8" s="7" t="s">
        <v>54</v>
      </c>
      <c r="F8" s="7">
        <v>1</v>
      </c>
      <c r="G8" s="7" t="s">
        <v>55</v>
      </c>
      <c r="H8" s="7" t="s">
        <v>56</v>
      </c>
      <c r="I8" s="7">
        <v>25</v>
      </c>
      <c r="J8" s="7">
        <v>740</v>
      </c>
      <c r="K8" s="15" t="str">
        <f>VLOOKUP(J8,[1]Sheet1!$A$1:$B$65536,2,0)</f>
        <v>成华区华康路药店</v>
      </c>
      <c r="L8" s="7" t="s">
        <v>22</v>
      </c>
      <c r="M8" s="16" t="s">
        <v>23</v>
      </c>
      <c r="N8" s="8"/>
      <c r="O8" s="16" t="s">
        <v>24</v>
      </c>
    </row>
    <row r="9" s="2" customFormat="1" ht="15" spans="1:15">
      <c r="A9" s="9"/>
      <c r="B9" s="10" t="s">
        <v>57</v>
      </c>
      <c r="C9" s="11" t="s">
        <v>58</v>
      </c>
      <c r="D9" s="10" t="s">
        <v>59</v>
      </c>
      <c r="E9" s="10" t="s">
        <v>60</v>
      </c>
      <c r="F9" s="10">
        <v>1</v>
      </c>
      <c r="G9" s="10" t="s">
        <v>61</v>
      </c>
      <c r="H9" s="10" t="s">
        <v>62</v>
      </c>
      <c r="I9" s="10">
        <v>7.5</v>
      </c>
      <c r="J9" s="10">
        <v>753</v>
      </c>
      <c r="K9" s="13" t="str">
        <f>VLOOKUP(J9,[1]Sheet1!$A$1:$B$65536,2,0)</f>
        <v>锦江区合欢树街药店</v>
      </c>
      <c r="L9" s="10" t="s">
        <v>22</v>
      </c>
      <c r="M9" s="17" t="s">
        <v>23</v>
      </c>
      <c r="N9" s="11"/>
      <c r="O9" s="17" t="s">
        <v>63</v>
      </c>
    </row>
    <row r="10" s="2" customFormat="1" ht="15" spans="1:15">
      <c r="A10" s="9"/>
      <c r="B10" s="10" t="s">
        <v>64</v>
      </c>
      <c r="C10" s="11" t="s">
        <v>65</v>
      </c>
      <c r="D10" s="10" t="s">
        <v>66</v>
      </c>
      <c r="E10" s="10" t="s">
        <v>60</v>
      </c>
      <c r="F10" s="10">
        <v>1</v>
      </c>
      <c r="G10" s="10" t="s">
        <v>67</v>
      </c>
      <c r="H10" s="10">
        <v>1601041</v>
      </c>
      <c r="I10" s="10">
        <v>45</v>
      </c>
      <c r="J10" s="10">
        <v>753</v>
      </c>
      <c r="K10" s="13" t="str">
        <f>VLOOKUP(J10,[1]Sheet1!$A$1:$B$65536,2,0)</f>
        <v>锦江区合欢树街药店</v>
      </c>
      <c r="L10" s="10" t="s">
        <v>22</v>
      </c>
      <c r="M10" s="17" t="s">
        <v>23</v>
      </c>
      <c r="N10" s="11"/>
      <c r="O10" s="17" t="s">
        <v>63</v>
      </c>
    </row>
    <row r="11" s="2" customFormat="1" ht="15" spans="1:15">
      <c r="A11" s="9"/>
      <c r="B11" s="10" t="s">
        <v>68</v>
      </c>
      <c r="C11" s="11" t="s">
        <v>69</v>
      </c>
      <c r="D11" s="10" t="s">
        <v>70</v>
      </c>
      <c r="E11" s="10" t="s">
        <v>71</v>
      </c>
      <c r="F11" s="10">
        <v>1</v>
      </c>
      <c r="G11" s="10" t="s">
        <v>72</v>
      </c>
      <c r="H11" s="10" t="s">
        <v>73</v>
      </c>
      <c r="I11" s="10">
        <v>15</v>
      </c>
      <c r="J11" s="10">
        <v>753</v>
      </c>
      <c r="K11" s="13" t="str">
        <f>VLOOKUP(J11,[1]Sheet1!$A$1:$B$65536,2,0)</f>
        <v>锦江区合欢树街药店</v>
      </c>
      <c r="L11" s="10" t="s">
        <v>22</v>
      </c>
      <c r="M11" s="17" t="s">
        <v>23</v>
      </c>
      <c r="N11" s="11"/>
      <c r="O11" s="17" t="s">
        <v>63</v>
      </c>
    </row>
    <row r="12" s="2" customFormat="1" ht="15" spans="1:15">
      <c r="A12" s="9"/>
      <c r="B12" s="10" t="s">
        <v>74</v>
      </c>
      <c r="C12" s="11" t="s">
        <v>75</v>
      </c>
      <c r="D12" s="10" t="s">
        <v>76</v>
      </c>
      <c r="E12" s="13" t="s">
        <v>77</v>
      </c>
      <c r="F12" s="10">
        <v>2</v>
      </c>
      <c r="G12" s="10" t="s">
        <v>78</v>
      </c>
      <c r="H12" s="10" t="s">
        <v>79</v>
      </c>
      <c r="I12" s="10">
        <v>32</v>
      </c>
      <c r="J12" s="10">
        <v>713</v>
      </c>
      <c r="K12" s="13" t="str">
        <f>VLOOKUP(J12,[1]Sheet1!$A$1:$B$65536,2,0)</f>
        <v>都江堰聚源镇药店</v>
      </c>
      <c r="L12" s="10" t="s">
        <v>50</v>
      </c>
      <c r="M12" s="17" t="s">
        <v>23</v>
      </c>
      <c r="N12" s="11"/>
      <c r="O12" s="17" t="s">
        <v>80</v>
      </c>
    </row>
    <row r="13" s="2" customFormat="1" ht="15" spans="1:15">
      <c r="A13" s="9"/>
      <c r="B13" s="10" t="s">
        <v>81</v>
      </c>
      <c r="C13" s="11" t="s">
        <v>82</v>
      </c>
      <c r="D13" s="10" t="s">
        <v>83</v>
      </c>
      <c r="E13" s="10" t="s">
        <v>60</v>
      </c>
      <c r="F13" s="11"/>
      <c r="G13" s="11"/>
      <c r="H13" s="11"/>
      <c r="I13" s="11"/>
      <c r="J13" s="10" t="s">
        <v>84</v>
      </c>
      <c r="K13" s="10">
        <v>18593448327</v>
      </c>
      <c r="L13" s="11" t="s">
        <v>22</v>
      </c>
      <c r="M13" s="11" t="s">
        <v>85</v>
      </c>
      <c r="N13" s="11"/>
      <c r="O13" s="11" t="s">
        <v>86</v>
      </c>
    </row>
  </sheetData>
  <sortState ref="A3:O13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2020-05-27T02:18:37Z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