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Sheet1!$A$2:$O$20</definedName>
  </definedNames>
  <calcPr calcId="144525"/>
</workbook>
</file>

<file path=xl/sharedStrings.xml><?xml version="1.0" encoding="utf-8"?>
<sst xmlns="http://schemas.openxmlformats.org/spreadsheetml/2006/main" count="178" uniqueCount="132">
  <si>
    <t>小程序找药（2020.5.20）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</si>
  <si>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</si>
  <si>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</si>
  <si>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</si>
  <si>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</si>
  <si>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</si>
  <si>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</si>
  <si>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</si>
  <si>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</si>
  <si>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</si>
  <si>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</si>
  <si>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</si>
  <si>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</si>
  <si>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</si>
  <si>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</si>
  <si>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</si>
  <si>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2020-05-20 09:35:19</t>
  </si>
  <si>
    <t>a6197</t>
  </si>
  <si>
    <t>苯磺酸氨氯地平片</t>
  </si>
  <si>
    <t>5mg*30片</t>
  </si>
  <si>
    <t>山东凤凰制药股份有限公司</t>
  </si>
  <si>
    <t>H20083828</t>
  </si>
  <si>
    <t>紧急</t>
  </si>
  <si>
    <t>员工</t>
  </si>
  <si>
    <t>已回复有渠道，请尽快报送新品（累计2家门店报送过需求）</t>
  </si>
  <si>
    <t>2020-05-20 09:40:18</t>
  </si>
  <si>
    <t>a6198</t>
  </si>
  <si>
    <t>复方雪莲胶囊</t>
  </si>
  <si>
    <r>
      <t>0.3*24</t>
    </r>
    <r>
      <rPr>
        <sz val="11"/>
        <color rgb="FF000000"/>
        <rFont val="宋体"/>
        <charset val="0"/>
      </rPr>
      <t>粒</t>
    </r>
  </si>
  <si>
    <t>国药集团新疆制药有限公司</t>
  </si>
  <si>
    <t>Z65020059</t>
  </si>
  <si>
    <t>请采购部找渠道</t>
  </si>
  <si>
    <t>2020-05-20 09:56:39</t>
  </si>
  <si>
    <t>a6199</t>
  </si>
  <si>
    <t>阿托伐他汀钙片</t>
  </si>
  <si>
    <t>10mgx28片</t>
  </si>
  <si>
    <t>兴安药业有限公司</t>
  </si>
  <si>
    <t>Z20193043</t>
  </si>
  <si>
    <t>请采购部找渠道（光华村、汇融名城店报送过需求）</t>
  </si>
  <si>
    <t>2020-05-20 10:35:27</t>
  </si>
  <si>
    <t>a6200</t>
  </si>
  <si>
    <t>麝香舒活搽剂</t>
  </si>
  <si>
    <t>65瓶</t>
  </si>
  <si>
    <t>湖北舒活药业有限公司</t>
  </si>
  <si>
    <t>Z42020136</t>
  </si>
  <si>
    <t>2020-05-20 10:40:18</t>
  </si>
  <si>
    <t>a6201</t>
  </si>
  <si>
    <t>复方驱虫斑鸠菊丸</t>
  </si>
  <si>
    <t>60g</t>
  </si>
  <si>
    <t>喀什昆仑维吾尔药业</t>
  </si>
  <si>
    <t>Z65020018</t>
  </si>
  <si>
    <t>普通</t>
  </si>
  <si>
    <t>2020-05-20 10:42:34</t>
  </si>
  <si>
    <t>a6202</t>
  </si>
  <si>
    <t>香菇菌多糖片</t>
  </si>
  <si>
    <t>24片</t>
  </si>
  <si>
    <t>开封制药</t>
  </si>
  <si>
    <t>H41025015</t>
  </si>
  <si>
    <t>2020-05-20 15:17:11</t>
  </si>
  <si>
    <t>b834</t>
  </si>
  <si>
    <t>便通片</t>
  </si>
  <si>
    <t>盒</t>
  </si>
  <si>
    <t>泰华天然生物制药有限公司</t>
  </si>
  <si>
    <t>Z20063318</t>
  </si>
  <si>
    <t>请完善需求规格重新上报</t>
  </si>
  <si>
    <t>2020-05-20 15:17:38</t>
  </si>
  <si>
    <t>b835</t>
  </si>
  <si>
    <t>湿疡气雾剂</t>
  </si>
  <si>
    <t>14g</t>
  </si>
  <si>
    <t>北京德润</t>
  </si>
  <si>
    <t>z10910039</t>
  </si>
  <si>
    <t>在特殊目录，30家门店库存69盒，请门店店间调拨满足顾客需求</t>
  </si>
  <si>
    <t>2020-05-20 15:27:17</t>
  </si>
  <si>
    <t>b836</t>
  </si>
  <si>
    <t>蚕蛹补肾胶囊</t>
  </si>
  <si>
    <t>吉林延边朝药药业有限公司</t>
  </si>
  <si>
    <t>z20025039</t>
  </si>
  <si>
    <t>2020-05-20 15:57:49</t>
  </si>
  <si>
    <t>a6203</t>
  </si>
  <si>
    <t>小儿健脾颗粒</t>
  </si>
  <si>
    <t>5g*10袋</t>
  </si>
  <si>
    <t>贵阳</t>
  </si>
  <si>
    <t>Z20063077</t>
  </si>
  <si>
    <t>2020-05-20 16:43:53</t>
  </si>
  <si>
    <t>a6204</t>
  </si>
  <si>
    <t>祖师麻膏药</t>
  </si>
  <si>
    <t>1张*2贴</t>
  </si>
  <si>
    <t>甘肃泰康制药</t>
  </si>
  <si>
    <t>Z62020522</t>
  </si>
  <si>
    <t>2020-05-20 17:27:39</t>
  </si>
  <si>
    <t>a6205</t>
  </si>
  <si>
    <t>单硝酸异山梨酯缓释胶囊(IV)</t>
  </si>
  <si>
    <t>50mg*20片</t>
  </si>
  <si>
    <t>优时比(珠海）制药有限公司</t>
  </si>
  <si>
    <t>H20031224</t>
  </si>
  <si>
    <t>目录外淘汰，公司无库存，请采购部找渠道</t>
  </si>
  <si>
    <t>2020-05-20 17:59:49</t>
  </si>
  <si>
    <t>a6206</t>
  </si>
  <si>
    <t>双丹胶囊</t>
  </si>
  <si>
    <t>12粒/板x4板</t>
  </si>
  <si>
    <t>广州莱泰制药有限公司</t>
  </si>
  <si>
    <t>Z10980113</t>
  </si>
  <si>
    <t>2020-05-20 18:49:00</t>
  </si>
  <si>
    <t>a6207</t>
  </si>
  <si>
    <t>固本延龄丸</t>
  </si>
  <si>
    <t>9g*6丸</t>
  </si>
  <si>
    <t>太原</t>
  </si>
  <si>
    <t>z14021062</t>
  </si>
  <si>
    <t>2020-05-20 19:36:34</t>
  </si>
  <si>
    <t>a6208</t>
  </si>
  <si>
    <t>溴芬酸钠滴眼液</t>
  </si>
  <si>
    <r>
      <t>0.1</t>
    </r>
    <r>
      <rPr>
        <sz val="10"/>
        <rFont val="宋体"/>
        <charset val="134"/>
      </rPr>
      <t>％（</t>
    </r>
    <r>
      <rPr>
        <sz val="10"/>
        <rFont val="Arial"/>
        <charset val="134"/>
      </rP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  <r>
      <rPr>
        <sz val="10"/>
        <rFont val="宋体"/>
        <charset val="134"/>
      </rPr>
      <t>）</t>
    </r>
  </si>
  <si>
    <t>千寿制药株式会社</t>
  </si>
  <si>
    <t>H20150243</t>
  </si>
  <si>
    <t>已回复有渠道，请采购部尽快报送新品（累计6家门店报送新品）杏林销售量119笔，零售价59.8，医院中标价52.38.泉源堂、海王有售</t>
  </si>
  <si>
    <t>2020-05-20 19:54:25</t>
  </si>
  <si>
    <t>b837</t>
  </si>
  <si>
    <t>重复</t>
  </si>
  <si>
    <t>2020-05-20 20:07:14</t>
  </si>
  <si>
    <t>b838</t>
  </si>
  <si>
    <t>杏灵分散片</t>
  </si>
  <si>
    <r>
      <t>0.31gx6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</si>
  <si>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北京四环科宝制药公司</t>
  </si>
  <si>
    <t>z20060444</t>
  </si>
  <si>
    <t>公司在营且有库存，请门店核实上报原因</t>
  </si>
  <si>
    <t>2020-05-20 21:06:34</t>
  </si>
  <si>
    <t>a6209</t>
  </si>
  <si>
    <t>甲钴胺胶囊</t>
  </si>
  <si>
    <t>0.5mg*50粒</t>
  </si>
  <si>
    <t>扬子江药业集团南京海陵药业有限公司</t>
  </si>
  <si>
    <t>H20052315</t>
  </si>
  <si>
    <t>已回复粤通有渠道，请采购部尽快报送新品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</si>
</sst>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name val="Calibri"/>
      <charset val="0"/>
    </font>
    <font>
      <sz val="11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29" fillId="22" borderId="7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741</v>
          </cell>
          <cell r="B114" t="str">
            <v>成华区新怡路店</v>
          </cell>
        </row>
        <row r="115">
          <cell r="A115">
            <v>110378</v>
          </cell>
          <cell r="B115" t="str">
            <v>都江堰宝莲路</v>
          </cell>
        </row>
        <row r="116">
          <cell r="A116">
            <v>111219</v>
          </cell>
          <cell r="B116" t="str">
            <v>花照壁街店</v>
          </cell>
        </row>
        <row r="117">
          <cell r="A117">
            <v>111064</v>
          </cell>
          <cell r="B117" t="str">
            <v>邛崃涌泉路店</v>
          </cell>
        </row>
        <row r="118">
          <cell r="A118">
            <v>111400</v>
          </cell>
          <cell r="B118" t="str">
            <v>邛崃杏林路店</v>
          </cell>
        </row>
        <row r="119">
          <cell r="A119">
            <v>112888</v>
          </cell>
          <cell r="B119" t="str">
            <v>双楠路店</v>
          </cell>
        </row>
        <row r="120">
          <cell r="A120">
            <v>113008</v>
          </cell>
          <cell r="B120" t="str">
            <v>南华巷店</v>
          </cell>
        </row>
        <row r="121">
          <cell r="A121">
            <v>113023</v>
          </cell>
          <cell r="B121" t="str">
            <v>云龙南路店</v>
          </cell>
        </row>
        <row r="122">
          <cell r="A122">
            <v>113025</v>
          </cell>
          <cell r="B122" t="str">
            <v>蜀鑫路店</v>
          </cell>
        </row>
        <row r="123">
          <cell r="A123">
            <v>113299</v>
          </cell>
          <cell r="B123" t="str">
            <v>倪家桥店</v>
          </cell>
        </row>
        <row r="124">
          <cell r="A124">
            <v>113298</v>
          </cell>
          <cell r="B124" t="str">
            <v>双楠伊藤路店（逸都路店）</v>
          </cell>
        </row>
        <row r="125">
          <cell r="A125">
            <v>11</v>
          </cell>
          <cell r="B125" t="str">
            <v>五福桥东路店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K21" sqref="K21"/>
    </sheetView>
  </sheetViews>
  <sheetFormatPr defaultColWidth="9" defaultRowHeight="13.5"/>
  <cols>
    <col min="1" max="1" width="4.5" style="4" customWidth="1"/>
    <col min="2" max="2" width="8.375" customWidth="1"/>
    <col min="3" max="3" width="6.75" customWidth="1"/>
    <col min="4" max="4" width="15.5" customWidth="1"/>
    <col min="5" max="5" width="10.875" customWidth="1"/>
    <col min="6" max="6" width="4.25" customWidth="1"/>
    <col min="7" max="7" width="13.75" customWidth="1"/>
    <col min="8" max="8" width="9.375" customWidth="1"/>
    <col min="9" max="9" width="6" customWidth="1"/>
    <col min="10" max="10" width="8.875" customWidth="1"/>
    <col min="11" max="11" width="14.375" customWidth="1"/>
    <col min="12" max="12" width="5.625" customWidth="1"/>
    <col min="13" max="13" width="4.875" customWidth="1"/>
    <col min="14" max="14" width="6.25" customWidth="1"/>
    <col min="15" max="15" width="114.25" customWidth="1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25" t="s">
        <v>15</v>
      </c>
    </row>
    <row r="3" ht="15" spans="1:15">
      <c r="A3" s="7">
        <v>1</v>
      </c>
      <c r="B3" s="8" t="s">
        <v>16</v>
      </c>
      <c r="C3" s="9" t="s">
        <v>17</v>
      </c>
      <c r="D3" s="10" t="s">
        <v>18</v>
      </c>
      <c r="E3" s="8" t="s">
        <v>19</v>
      </c>
      <c r="F3" s="8">
        <v>2</v>
      </c>
      <c r="G3" s="8" t="s">
        <v>20</v>
      </c>
      <c r="H3" s="8" t="s">
        <v>21</v>
      </c>
      <c r="I3" s="8">
        <v>39</v>
      </c>
      <c r="J3" s="8">
        <v>570</v>
      </c>
      <c r="K3" s="11" t="str">
        <f>VLOOKUP(J3,[1]Sheet1!$A$1:$B$65536,2,0)</f>
        <v>青羊区浣花滨河路药店</v>
      </c>
      <c r="L3" s="8" t="s">
        <v>22</v>
      </c>
      <c r="M3" s="9" t="s">
        <v>23</v>
      </c>
      <c r="N3" s="9"/>
      <c r="O3" s="26" t="s">
        <v>24</v>
      </c>
    </row>
    <row r="4" ht="15" spans="1:15">
      <c r="A4" s="7">
        <v>2</v>
      </c>
      <c r="B4" s="8" t="s">
        <v>25</v>
      </c>
      <c r="C4" s="9" t="s">
        <v>26</v>
      </c>
      <c r="D4" s="8" t="s">
        <v>27</v>
      </c>
      <c r="E4" s="11" t="s">
        <v>28</v>
      </c>
      <c r="F4" s="8">
        <v>1</v>
      </c>
      <c r="G4" s="8" t="s">
        <v>29</v>
      </c>
      <c r="H4" s="8" t="s">
        <v>30</v>
      </c>
      <c r="I4" s="8">
        <v>88</v>
      </c>
      <c r="J4" s="8">
        <v>570</v>
      </c>
      <c r="K4" s="11" t="str">
        <f>VLOOKUP(J4,[1]Sheet1!$A$1:$B$65536,2,0)</f>
        <v>青羊区浣花滨河路药店</v>
      </c>
      <c r="L4" s="8" t="s">
        <v>22</v>
      </c>
      <c r="M4" s="9" t="s">
        <v>23</v>
      </c>
      <c r="N4" s="27"/>
      <c r="O4" s="9" t="s">
        <v>31</v>
      </c>
    </row>
    <row r="5" ht="15" spans="1:15">
      <c r="A5" s="7">
        <v>3</v>
      </c>
      <c r="B5" s="8" t="s">
        <v>32</v>
      </c>
      <c r="C5" s="9" t="s">
        <v>33</v>
      </c>
      <c r="D5" s="8" t="s">
        <v>34</v>
      </c>
      <c r="E5" s="12" t="s">
        <v>35</v>
      </c>
      <c r="F5" s="8">
        <v>2</v>
      </c>
      <c r="G5" s="8" t="s">
        <v>36</v>
      </c>
      <c r="H5" s="8" t="s">
        <v>37</v>
      </c>
      <c r="I5" s="8">
        <v>0</v>
      </c>
      <c r="J5" s="8">
        <v>745</v>
      </c>
      <c r="K5" s="11" t="str">
        <f>VLOOKUP(J5,[1]Sheet1!$A$1:$B$65536,2,0)</f>
        <v>金牛区金沙路药店</v>
      </c>
      <c r="L5" s="8" t="s">
        <v>22</v>
      </c>
      <c r="M5" s="9" t="s">
        <v>23</v>
      </c>
      <c r="N5" s="9"/>
      <c r="O5" s="9" t="s">
        <v>38</v>
      </c>
    </row>
    <row r="6" ht="15" spans="1:15">
      <c r="A6" s="7">
        <v>4</v>
      </c>
      <c r="B6" s="8" t="s">
        <v>39</v>
      </c>
      <c r="C6" s="9" t="s">
        <v>40</v>
      </c>
      <c r="D6" s="8" t="s">
        <v>41</v>
      </c>
      <c r="E6" s="12" t="s">
        <v>42</v>
      </c>
      <c r="F6" s="8">
        <v>2</v>
      </c>
      <c r="G6" s="8" t="s">
        <v>43</v>
      </c>
      <c r="H6" s="8" t="s">
        <v>44</v>
      </c>
      <c r="I6" s="8">
        <v>32</v>
      </c>
      <c r="J6" s="8">
        <v>103639</v>
      </c>
      <c r="K6" s="11" t="str">
        <f>VLOOKUP(J6,[1]Sheet1!$A$1:$B$65536,2,0)</f>
        <v>金马河</v>
      </c>
      <c r="L6" s="8" t="s">
        <v>22</v>
      </c>
      <c r="M6" s="9" t="s">
        <v>23</v>
      </c>
      <c r="N6" s="9"/>
      <c r="O6" s="9" t="s">
        <v>31</v>
      </c>
    </row>
    <row r="7" ht="15" spans="1:15">
      <c r="A7" s="7">
        <v>5</v>
      </c>
      <c r="B7" s="8" t="s">
        <v>45</v>
      </c>
      <c r="C7" s="9" t="s">
        <v>46</v>
      </c>
      <c r="D7" s="8" t="s">
        <v>47</v>
      </c>
      <c r="E7" s="8" t="s">
        <v>48</v>
      </c>
      <c r="F7" s="8">
        <v>1</v>
      </c>
      <c r="G7" s="8" t="s">
        <v>49</v>
      </c>
      <c r="H7" s="8" t="s">
        <v>50</v>
      </c>
      <c r="I7" s="8">
        <v>80</v>
      </c>
      <c r="J7" s="8">
        <v>514</v>
      </c>
      <c r="K7" s="11" t="str">
        <f>VLOOKUP(J7,[1]Sheet1!$A$1:$B$65536,2,0)</f>
        <v>新津邓双镇岷江店</v>
      </c>
      <c r="L7" s="8" t="s">
        <v>51</v>
      </c>
      <c r="M7" s="9" t="s">
        <v>23</v>
      </c>
      <c r="N7" s="9"/>
      <c r="O7" s="9" t="s">
        <v>31</v>
      </c>
    </row>
    <row r="8" ht="15" spans="1:15">
      <c r="A8" s="7">
        <v>6</v>
      </c>
      <c r="B8" s="8" t="s">
        <v>52</v>
      </c>
      <c r="C8" s="9" t="s">
        <v>53</v>
      </c>
      <c r="D8" s="8" t="s">
        <v>54</v>
      </c>
      <c r="E8" s="8" t="s">
        <v>55</v>
      </c>
      <c r="F8" s="8">
        <v>1</v>
      </c>
      <c r="G8" s="8" t="s">
        <v>56</v>
      </c>
      <c r="H8" s="8" t="s">
        <v>57</v>
      </c>
      <c r="I8" s="8">
        <v>15</v>
      </c>
      <c r="J8" s="8">
        <v>514</v>
      </c>
      <c r="K8" s="11" t="str">
        <f>VLOOKUP(J8,[1]Sheet1!$A$1:$B$65536,2,0)</f>
        <v>新津邓双镇岷江店</v>
      </c>
      <c r="L8" s="8" t="s">
        <v>51</v>
      </c>
      <c r="M8" s="9" t="s">
        <v>23</v>
      </c>
      <c r="N8" s="9"/>
      <c r="O8" s="9" t="s">
        <v>31</v>
      </c>
    </row>
    <row r="9" s="2" customFormat="1" ht="15" spans="1:15">
      <c r="A9" s="13">
        <v>7</v>
      </c>
      <c r="B9" s="14" t="s">
        <v>58</v>
      </c>
      <c r="C9" s="13" t="s">
        <v>59</v>
      </c>
      <c r="D9" s="15" t="s">
        <v>60</v>
      </c>
      <c r="E9" s="15" t="s">
        <v>61</v>
      </c>
      <c r="F9" s="16">
        <v>1</v>
      </c>
      <c r="G9" s="15" t="s">
        <v>62</v>
      </c>
      <c r="H9" s="14" t="s">
        <v>63</v>
      </c>
      <c r="I9" s="16">
        <v>38</v>
      </c>
      <c r="J9" s="16">
        <v>391</v>
      </c>
      <c r="K9" s="15" t="str">
        <f>VLOOKUP(J9,[1]Sheet1!$A$1:$B$65536,2,0)</f>
        <v>金丝街药店</v>
      </c>
      <c r="L9" s="15" t="s">
        <v>22</v>
      </c>
      <c r="M9" s="13" t="s">
        <v>23</v>
      </c>
      <c r="N9" s="28"/>
      <c r="O9" s="13" t="s">
        <v>64</v>
      </c>
    </row>
    <row r="10" s="2" customFormat="1" ht="15" spans="1:15">
      <c r="A10" s="13">
        <v>8</v>
      </c>
      <c r="B10" s="14" t="s">
        <v>65</v>
      </c>
      <c r="C10" s="13" t="s">
        <v>66</v>
      </c>
      <c r="D10" s="15" t="s">
        <v>67</v>
      </c>
      <c r="E10" s="14" t="s">
        <v>68</v>
      </c>
      <c r="F10" s="16">
        <v>1</v>
      </c>
      <c r="G10" s="15" t="s">
        <v>69</v>
      </c>
      <c r="H10" s="14" t="s">
        <v>70</v>
      </c>
      <c r="I10" s="16">
        <v>31.05</v>
      </c>
      <c r="J10" s="16">
        <v>365</v>
      </c>
      <c r="K10" s="15" t="str">
        <f>VLOOKUP(J10,[1]Sheet1!$A$1:$B$65536,2,0)</f>
        <v>光华村街药店</v>
      </c>
      <c r="L10" s="15" t="s">
        <v>22</v>
      </c>
      <c r="M10" s="13" t="s">
        <v>23</v>
      </c>
      <c r="N10" s="29">
        <v>48966</v>
      </c>
      <c r="O10" s="30" t="s">
        <v>71</v>
      </c>
    </row>
    <row r="11" s="2" customFormat="1" ht="15" spans="1:15">
      <c r="A11" s="13">
        <v>9</v>
      </c>
      <c r="B11" s="14" t="s">
        <v>72</v>
      </c>
      <c r="C11" s="13" t="s">
        <v>73</v>
      </c>
      <c r="D11" s="15" t="s">
        <v>74</v>
      </c>
      <c r="E11" s="15" t="s">
        <v>61</v>
      </c>
      <c r="F11" s="16">
        <v>1</v>
      </c>
      <c r="G11" s="15" t="s">
        <v>75</v>
      </c>
      <c r="H11" s="14" t="s">
        <v>76</v>
      </c>
      <c r="I11" s="16">
        <v>18</v>
      </c>
      <c r="J11" s="16">
        <v>391</v>
      </c>
      <c r="K11" s="15" t="str">
        <f>VLOOKUP(J11,[1]Sheet1!$A$1:$B$65536,2,0)</f>
        <v>金丝街药店</v>
      </c>
      <c r="L11" s="15" t="s">
        <v>22</v>
      </c>
      <c r="M11" s="13" t="s">
        <v>23</v>
      </c>
      <c r="N11" s="31"/>
      <c r="O11" s="13" t="s">
        <v>64</v>
      </c>
    </row>
    <row r="12" ht="15" spans="1:15">
      <c r="A12" s="7">
        <v>10</v>
      </c>
      <c r="B12" s="8" t="s">
        <v>77</v>
      </c>
      <c r="C12" s="9" t="s">
        <v>78</v>
      </c>
      <c r="D12" s="8" t="s">
        <v>79</v>
      </c>
      <c r="E12" s="8" t="s">
        <v>80</v>
      </c>
      <c r="F12" s="8">
        <v>1</v>
      </c>
      <c r="G12" s="8" t="s">
        <v>81</v>
      </c>
      <c r="H12" s="8" t="s">
        <v>82</v>
      </c>
      <c r="I12" s="8">
        <v>7.7</v>
      </c>
      <c r="J12" s="8">
        <v>101453</v>
      </c>
      <c r="K12" s="11" t="str">
        <f>VLOOKUP(J12,[1]Sheet1!$A$1:$B$65536,2,0)</f>
        <v>温江区公平街道江安路药店</v>
      </c>
      <c r="L12" s="8" t="s">
        <v>22</v>
      </c>
      <c r="M12" s="9" t="s">
        <v>23</v>
      </c>
      <c r="N12" s="9"/>
      <c r="O12" s="9" t="s">
        <v>31</v>
      </c>
    </row>
    <row r="13" ht="15" spans="1:15">
      <c r="A13" s="7">
        <v>11</v>
      </c>
      <c r="B13" s="8" t="s">
        <v>83</v>
      </c>
      <c r="C13" s="9" t="s">
        <v>84</v>
      </c>
      <c r="D13" s="8" t="s">
        <v>85</v>
      </c>
      <c r="E13" s="8" t="s">
        <v>86</v>
      </c>
      <c r="F13" s="8">
        <v>1</v>
      </c>
      <c r="G13" s="8" t="s">
        <v>87</v>
      </c>
      <c r="H13" s="8" t="s">
        <v>88</v>
      </c>
      <c r="I13" s="8">
        <v>49</v>
      </c>
      <c r="J13" s="8">
        <v>101453</v>
      </c>
      <c r="K13" s="11" t="str">
        <f>VLOOKUP(J13,[1]Sheet1!$A$1:$B$65536,2,0)</f>
        <v>温江区公平街道江安路药店</v>
      </c>
      <c r="L13" s="8" t="s">
        <v>22</v>
      </c>
      <c r="M13" s="9" t="s">
        <v>23</v>
      </c>
      <c r="N13" s="27"/>
      <c r="O13" s="27" t="s">
        <v>31</v>
      </c>
    </row>
    <row r="14" ht="15" spans="1:15">
      <c r="A14" s="7">
        <v>12</v>
      </c>
      <c r="B14" s="8" t="s">
        <v>89</v>
      </c>
      <c r="C14" s="9" t="s">
        <v>90</v>
      </c>
      <c r="D14" s="17" t="s">
        <v>91</v>
      </c>
      <c r="E14" s="8" t="s">
        <v>92</v>
      </c>
      <c r="F14" s="8">
        <v>2</v>
      </c>
      <c r="G14" s="8" t="s">
        <v>93</v>
      </c>
      <c r="H14" s="8" t="s">
        <v>94</v>
      </c>
      <c r="I14" s="8">
        <v>0</v>
      </c>
      <c r="J14" s="8">
        <v>104428</v>
      </c>
      <c r="K14" s="11" t="str">
        <f>VLOOKUP(J14,[1]Sheet1!$A$1:$B$65536,2,0)</f>
        <v>永康东路药店 </v>
      </c>
      <c r="L14" s="8" t="s">
        <v>22</v>
      </c>
      <c r="M14" s="9" t="s">
        <v>23</v>
      </c>
      <c r="N14" s="32">
        <v>17278</v>
      </c>
      <c r="O14" s="9" t="s">
        <v>95</v>
      </c>
    </row>
    <row r="15" ht="15" spans="1:15">
      <c r="A15" s="7">
        <v>13</v>
      </c>
      <c r="B15" s="8" t="s">
        <v>96</v>
      </c>
      <c r="C15" s="9" t="s">
        <v>97</v>
      </c>
      <c r="D15" s="8" t="s">
        <v>98</v>
      </c>
      <c r="E15" s="8" t="s">
        <v>99</v>
      </c>
      <c r="F15" s="8">
        <v>1</v>
      </c>
      <c r="G15" s="8" t="s">
        <v>100</v>
      </c>
      <c r="H15" s="8" t="s">
        <v>101</v>
      </c>
      <c r="I15" s="8">
        <v>0</v>
      </c>
      <c r="J15" s="8">
        <v>102565</v>
      </c>
      <c r="K15" s="11" t="str">
        <f>VLOOKUP(J15,[1]Sheet1!$A$1:$B$65536,2,0)</f>
        <v>武侯区佳灵路</v>
      </c>
      <c r="L15" s="8" t="s">
        <v>22</v>
      </c>
      <c r="M15" s="9" t="s">
        <v>23</v>
      </c>
      <c r="N15" s="9"/>
      <c r="O15" s="9" t="s">
        <v>31</v>
      </c>
    </row>
    <row r="16" ht="15" spans="1:15">
      <c r="A16" s="7">
        <v>14</v>
      </c>
      <c r="B16" s="8" t="s">
        <v>102</v>
      </c>
      <c r="C16" s="9" t="s">
        <v>103</v>
      </c>
      <c r="D16" s="8" t="s">
        <v>104</v>
      </c>
      <c r="E16" s="8" t="s">
        <v>105</v>
      </c>
      <c r="F16" s="8">
        <v>1</v>
      </c>
      <c r="G16" s="8" t="s">
        <v>106</v>
      </c>
      <c r="H16" s="8" t="s">
        <v>107</v>
      </c>
      <c r="I16" s="8">
        <v>28</v>
      </c>
      <c r="J16" s="8">
        <v>365</v>
      </c>
      <c r="K16" s="11" t="str">
        <f>VLOOKUP(J16,[1]Sheet1!$A$1:$B$65536,2,0)</f>
        <v>光华村街药店</v>
      </c>
      <c r="L16" s="8" t="s">
        <v>22</v>
      </c>
      <c r="M16" s="9" t="s">
        <v>23</v>
      </c>
      <c r="N16" s="9"/>
      <c r="O16" s="9" t="s">
        <v>31</v>
      </c>
    </row>
    <row r="17" s="3" customFormat="1" ht="15" spans="1:15">
      <c r="A17" s="18">
        <v>15</v>
      </c>
      <c r="B17" s="19" t="s">
        <v>108</v>
      </c>
      <c r="C17" s="18" t="s">
        <v>109</v>
      </c>
      <c r="D17" s="20" t="s">
        <v>110</v>
      </c>
      <c r="E17" s="21" t="s">
        <v>111</v>
      </c>
      <c r="F17" s="22">
        <v>2</v>
      </c>
      <c r="G17" s="20" t="s">
        <v>112</v>
      </c>
      <c r="H17" s="19" t="s">
        <v>113</v>
      </c>
      <c r="I17" s="22">
        <v>56</v>
      </c>
      <c r="J17" s="22">
        <v>511</v>
      </c>
      <c r="K17" s="20" t="str">
        <f>VLOOKUP(J17,[1]Sheet1!$A$1:$B$65536,2,0)</f>
        <v>成华杉板桥南一路店</v>
      </c>
      <c r="L17" s="20" t="s">
        <v>51</v>
      </c>
      <c r="M17" s="18" t="s">
        <v>23</v>
      </c>
      <c r="N17" s="33"/>
      <c r="O17" s="18" t="s">
        <v>114</v>
      </c>
    </row>
    <row r="18" s="2" customFormat="1" ht="15" spans="1:15">
      <c r="A18" s="13">
        <v>16</v>
      </c>
      <c r="B18" s="14" t="s">
        <v>115</v>
      </c>
      <c r="C18" s="13" t="s">
        <v>116</v>
      </c>
      <c r="D18" s="15" t="s">
        <v>110</v>
      </c>
      <c r="E18" s="23" t="s">
        <v>111</v>
      </c>
      <c r="F18" s="16">
        <v>2</v>
      </c>
      <c r="G18" s="15" t="s">
        <v>112</v>
      </c>
      <c r="H18" s="14" t="s">
        <v>113</v>
      </c>
      <c r="I18" s="16">
        <v>56</v>
      </c>
      <c r="J18" s="16">
        <v>511</v>
      </c>
      <c r="K18" s="15" t="str">
        <f>VLOOKUP(J18,[1]Sheet1!$A$1:$B$65536,2,0)</f>
        <v>成华杉板桥南一路店</v>
      </c>
      <c r="L18" s="15" t="s">
        <v>51</v>
      </c>
      <c r="M18" s="13" t="s">
        <v>23</v>
      </c>
      <c r="N18" s="31"/>
      <c r="O18" s="13" t="s">
        <v>117</v>
      </c>
    </row>
    <row r="19" s="2" customFormat="1" ht="15" spans="1:15">
      <c r="A19" s="13">
        <v>17</v>
      </c>
      <c r="B19" s="14" t="s">
        <v>118</v>
      </c>
      <c r="C19" s="13" t="s">
        <v>119</v>
      </c>
      <c r="D19" s="15" t="s">
        <v>120</v>
      </c>
      <c r="E19" s="24" t="s">
        <v>121</v>
      </c>
      <c r="F19" s="16">
        <v>1</v>
      </c>
      <c r="G19" s="15" t="s">
        <v>122</v>
      </c>
      <c r="H19" s="14" t="s">
        <v>123</v>
      </c>
      <c r="I19" s="16">
        <v>30.5</v>
      </c>
      <c r="J19" s="16">
        <v>391</v>
      </c>
      <c r="K19" s="15" t="str">
        <f>VLOOKUP(J19,[1]Sheet1!$A$1:$B$65536,2,0)</f>
        <v>金丝街药店</v>
      </c>
      <c r="L19" s="15" t="s">
        <v>22</v>
      </c>
      <c r="M19" s="13" t="s">
        <v>23</v>
      </c>
      <c r="N19" s="29">
        <v>100887</v>
      </c>
      <c r="O19" s="13" t="s">
        <v>124</v>
      </c>
    </row>
    <row r="20" ht="15" spans="1:15">
      <c r="A20" s="7">
        <v>18</v>
      </c>
      <c r="B20" s="8" t="s">
        <v>125</v>
      </c>
      <c r="C20" s="9" t="s">
        <v>126</v>
      </c>
      <c r="D20" s="8" t="s">
        <v>127</v>
      </c>
      <c r="E20" s="8" t="s">
        <v>128</v>
      </c>
      <c r="F20" s="8">
        <v>3</v>
      </c>
      <c r="G20" s="8" t="s">
        <v>129</v>
      </c>
      <c r="H20" s="8" t="s">
        <v>130</v>
      </c>
      <c r="I20" s="8">
        <v>45</v>
      </c>
      <c r="J20" s="8">
        <v>104429</v>
      </c>
      <c r="K20" s="11" t="str">
        <f>VLOOKUP(J20,[1]Sheet1!$A$1:$B$65536,2,0)</f>
        <v>大华街药店</v>
      </c>
      <c r="L20" s="8" t="s">
        <v>22</v>
      </c>
      <c r="M20" s="9" t="s">
        <v>23</v>
      </c>
      <c r="N20" s="9"/>
      <c r="O20" s="34" t="s">
        <v>131</v>
      </c>
    </row>
  </sheetData>
  <sortState ref="A3:O20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2020-05-21T02:38:41Z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